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zulantay\Desktop\Traspaso Gobierno_2026\RESPUESTAS\Av7_29.01.26_VF\VF Plataforma Sab 07.02.26_v AM\"/>
    </mc:Choice>
  </mc:AlternateContent>
  <xr:revisionPtr revIDLastSave="0" documentId="13_ncr:1_{CDF41626-6841-465D-9887-A759DB7BF740}" xr6:coauthVersionLast="47" xr6:coauthVersionMax="47" xr10:uidLastSave="{00000000-0000-0000-0000-000000000000}"/>
  <bookViews>
    <workbookView xWindow="-120" yWindow="-120" windowWidth="29040" windowHeight="15720" xr2:uid="{00000000-000D-0000-FFFF-FFFF00000000}"/>
  </bookViews>
  <sheets>
    <sheet name="1. Programatica y de gestión" sheetId="1" r:id="rId1"/>
    <sheet name="2. Personal" sheetId="2" r:id="rId2"/>
    <sheet name="3. Financiera" sheetId="3" r:id="rId3"/>
    <sheet name="4. Inventario" sheetId="4" r:id="rId4"/>
    <sheet name="5. Legal" sheetId="5" r:id="rId5"/>
    <sheet name="6. Administrativa" sheetId="6" r:id="rId6"/>
    <sheet name="7. Participación Ciudadana" sheetId="7" r:id="rId7"/>
    <sheet name="8. Auditoria Interna" sheetId="8" r:id="rId8"/>
    <sheet name="9. Biblioteca" sheetId="9" r:id="rId9"/>
    <sheet name="10. Otros antecedentes"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nFaaxOj0mzCQFhPzkGXNDOVsl+RNvVFOHHYpVhb8I/o="/>
    </ext>
  </extLst>
</workbook>
</file>

<file path=xl/calcChain.xml><?xml version="1.0" encoding="utf-8"?>
<calcChain xmlns="http://schemas.openxmlformats.org/spreadsheetml/2006/main">
  <c r="E15" i="2" l="1"/>
  <c r="D15" i="2"/>
  <c r="G7" i="2"/>
  <c r="G6" i="2"/>
  <c r="G39" i="3" l="1"/>
  <c r="F39" i="3"/>
  <c r="G38" i="3"/>
  <c r="F38" i="3"/>
  <c r="H37" i="3"/>
  <c r="H36" i="3"/>
  <c r="H35" i="3"/>
  <c r="H34" i="3"/>
  <c r="H33" i="3"/>
  <c r="H32" i="3"/>
  <c r="H31" i="3"/>
  <c r="H30" i="3"/>
  <c r="H29" i="3"/>
  <c r="H28" i="3"/>
  <c r="G27" i="3"/>
  <c r="H27" i="3" s="1"/>
  <c r="H26" i="3"/>
  <c r="H25" i="3"/>
  <c r="G24" i="3"/>
  <c r="F24" i="3"/>
  <c r="D77" i="1"/>
  <c r="D75" i="1"/>
  <c r="D51" i="1"/>
  <c r="D33" i="1"/>
  <c r="H38" i="3" l="1"/>
  <c r="H24" i="3"/>
  <c r="H39" i="3"/>
  <c r="D26" i="1"/>
  <c r="D20" i="1"/>
</calcChain>
</file>

<file path=xl/sharedStrings.xml><?xml version="1.0" encoding="utf-8"?>
<sst xmlns="http://schemas.openxmlformats.org/spreadsheetml/2006/main" count="1550" uniqueCount="986">
  <si>
    <t>Sección</t>
  </si>
  <si>
    <t>Tipo</t>
  </si>
  <si>
    <t xml:space="preserve">Nombre de la Sección </t>
  </si>
  <si>
    <t>a)</t>
  </si>
  <si>
    <t>URL</t>
  </si>
  <si>
    <t>Ley orgánica institucional.</t>
  </si>
  <si>
    <t>b)</t>
  </si>
  <si>
    <t>Misión institucional y objetivos estratégicos 2026</t>
  </si>
  <si>
    <t>c)</t>
  </si>
  <si>
    <t>Organigrama institucional.</t>
  </si>
  <si>
    <t>d)</t>
  </si>
  <si>
    <t>Cumplimiento de objetivos institucionales.</t>
  </si>
  <si>
    <t>e)</t>
  </si>
  <si>
    <t>Tabla</t>
  </si>
  <si>
    <t>Programas y/o proyectos en preparación o ejecución.</t>
  </si>
  <si>
    <t>Nombre programa / proyecto</t>
  </si>
  <si>
    <t>Monto estimado a ejecutar</t>
  </si>
  <si>
    <t>Etapa de ejecución (preparación o ejecución)</t>
  </si>
  <si>
    <t>f)</t>
  </si>
  <si>
    <t>Nómina de comités interministeriales en que participa el Ministerio</t>
  </si>
  <si>
    <t>Nombre Comité</t>
  </si>
  <si>
    <t>Calidad en la que participa</t>
  </si>
  <si>
    <t>g)</t>
  </si>
  <si>
    <t>Nómina de publicaciones relevantes efectuadas de competencia del Servicio</t>
  </si>
  <si>
    <t>Nombre Publicación</t>
  </si>
  <si>
    <t>Link a publicación</t>
  </si>
  <si>
    <t>h)</t>
  </si>
  <si>
    <t>Nómina de compromisos internacionales y/o participaciones comprometidas en foros internacionales</t>
  </si>
  <si>
    <t>Nombre compromiso / Participación en foro internacional</t>
  </si>
  <si>
    <t>i)</t>
  </si>
  <si>
    <t>Ejecución presupuestaria 2025</t>
  </si>
  <si>
    <t>j)</t>
  </si>
  <si>
    <t>Presupuesto institucional aprobado para el año 2026</t>
  </si>
  <si>
    <t>k)</t>
  </si>
  <si>
    <t>Nómina de licitaciones en preparación y pendientes</t>
  </si>
  <si>
    <t>Nombre licitación</t>
  </si>
  <si>
    <t>Estado de la licitación</t>
  </si>
  <si>
    <t>l)</t>
  </si>
  <si>
    <t>Principales logros y acciones del período 2022 – 2026 y experiencias relevantes de gestión</t>
  </si>
  <si>
    <t>Nombre de la sección</t>
  </si>
  <si>
    <t>Personal del Servicio.</t>
  </si>
  <si>
    <t>Personal en comisión de servicio, señalando quién está en otros servicios y quiénes son de otros servicios.</t>
  </si>
  <si>
    <t>N° de personas en la administración central del Estado</t>
  </si>
  <si>
    <t>N° de personas en otros sectores</t>
  </si>
  <si>
    <t>N° de personas en comisión de estudios en el extranjero</t>
  </si>
  <si>
    <t>Total</t>
  </si>
  <si>
    <t>Recibidos</t>
  </si>
  <si>
    <t>Enviados</t>
  </si>
  <si>
    <t xml:space="preserve">Tabla </t>
  </si>
  <si>
    <t>Escalafón, ascensos y nombramientos en trámite</t>
  </si>
  <si>
    <t>N° de cargos en proceso de promoción</t>
  </si>
  <si>
    <t>N° de cargos en proceso de nombramiento en trámite</t>
  </si>
  <si>
    <t>directivos</t>
  </si>
  <si>
    <t>profesionales</t>
  </si>
  <si>
    <t>tecnicos</t>
  </si>
  <si>
    <t>administrativos</t>
  </si>
  <si>
    <t>auxiliares</t>
  </si>
  <si>
    <t>cargos-vacantes</t>
  </si>
  <si>
    <t>Informe contabilidad gubernamental</t>
  </si>
  <si>
    <t>Nómina de cuentas corrientes de la institución con detalle de sus apoderados.</t>
  </si>
  <si>
    <t>Cantidad de cuentas corrientes</t>
  </si>
  <si>
    <t>Banco</t>
  </si>
  <si>
    <t>N° de personas con poder de firma</t>
  </si>
  <si>
    <t>Conciliación de cuentas, resumen</t>
  </si>
  <si>
    <t>N° cuenta corriente</t>
  </si>
  <si>
    <t>Saldo contable</t>
  </si>
  <si>
    <t>Saldo Banco según certificado y cartola</t>
  </si>
  <si>
    <t>Depósitos u otros no registrados en saldo contable</t>
  </si>
  <si>
    <t>Giros u otros no registrados en saldo banco</t>
  </si>
  <si>
    <t>Saldo banco igual a saldo contable</t>
  </si>
  <si>
    <t>Observaciones</t>
  </si>
  <si>
    <t>Nómina de activos financieros</t>
  </si>
  <si>
    <t>Nombre</t>
  </si>
  <si>
    <t>Detalle</t>
  </si>
  <si>
    <t>Monto</t>
  </si>
  <si>
    <t>Plazo</t>
  </si>
  <si>
    <t>Fondos internos a rendir</t>
  </si>
  <si>
    <t>Cargo del cuentadante</t>
  </si>
  <si>
    <t>Monto autorizado</t>
  </si>
  <si>
    <t>Monto gastado</t>
  </si>
  <si>
    <t>Detalle de lo gastado</t>
  </si>
  <si>
    <t>Copia del último informe de contabilidad gubernamental, remitido a la Contraloría General de la República</t>
  </si>
  <si>
    <t>Nómina de anticipos de fondos</t>
  </si>
  <si>
    <t xml:space="preserve">Monto autorizado </t>
  </si>
  <si>
    <t xml:space="preserve">funcionarios </t>
  </si>
  <si>
    <t xml:space="preserve">proveedores </t>
  </si>
  <si>
    <t>Registro de bienes muebles e inmuebles</t>
  </si>
  <si>
    <t>Tipo de activo</t>
  </si>
  <si>
    <t>N° de unidades</t>
  </si>
  <si>
    <t>Mobiliario y otros</t>
  </si>
  <si>
    <t>Equipos informáticos</t>
  </si>
  <si>
    <t>Programas informáticos</t>
  </si>
  <si>
    <t>Máquinas y equipos</t>
  </si>
  <si>
    <t>Vehículos</t>
  </si>
  <si>
    <t>Bienes inmuebles</t>
  </si>
  <si>
    <t>Nómina de vehículos propios o entregados en comodato</t>
  </si>
  <si>
    <t>Identificación de la especie</t>
  </si>
  <si>
    <t>Patente</t>
  </si>
  <si>
    <t>Condición jurídica</t>
  </si>
  <si>
    <t>Condición física</t>
  </si>
  <si>
    <t>Destinación</t>
  </si>
  <si>
    <t>Nómina de artículos de escritorio, materiales fungibles y otros en stock</t>
  </si>
  <si>
    <t>Número de unidades</t>
  </si>
  <si>
    <t>Nómina de contratos con sus respectivos montos</t>
  </si>
  <si>
    <t>Clasificación de contratos</t>
  </si>
  <si>
    <t>Nº de contratos</t>
  </si>
  <si>
    <t>Monto (mensual)</t>
  </si>
  <si>
    <t>Aseo</t>
  </si>
  <si>
    <t>Informática</t>
  </si>
  <si>
    <t>Otros</t>
  </si>
  <si>
    <t>Seguridad</t>
  </si>
  <si>
    <t>Reparación de inmuebles</t>
  </si>
  <si>
    <t xml:space="preserve">a) </t>
  </si>
  <si>
    <t>Tramitación documentos que deben ser tomados de razón en Contraloría</t>
  </si>
  <si>
    <t>Nombre documento</t>
  </si>
  <si>
    <t>Fecha ingreso a CGR</t>
  </si>
  <si>
    <t>Unidad responsable</t>
  </si>
  <si>
    <t>Descripción</t>
  </si>
  <si>
    <t>Proyectos de ley en tramitación (enviados desde 2022)</t>
  </si>
  <si>
    <t>Nombre proyecto de ley</t>
  </si>
  <si>
    <t>N° de boletín</t>
  </si>
  <si>
    <t>Fecha de ingreso</t>
  </si>
  <si>
    <t>Estado</t>
  </si>
  <si>
    <t xml:space="preserve">c) </t>
  </si>
  <si>
    <t>Listado de juicios pendientes</t>
  </si>
  <si>
    <t>Materia</t>
  </si>
  <si>
    <t>Nº de causa</t>
  </si>
  <si>
    <t>Año</t>
  </si>
  <si>
    <t>Tribunal</t>
  </si>
  <si>
    <t>Sede</t>
  </si>
  <si>
    <t>Naturaleza</t>
  </si>
  <si>
    <t>Instancia</t>
  </si>
  <si>
    <t>Listado de sumarios e investigaciones sumarias en desarrollo</t>
  </si>
  <si>
    <t>Tipo (sumario o investigación)</t>
  </si>
  <si>
    <t>Nº resolución</t>
  </si>
  <si>
    <t>Fecha resolución</t>
  </si>
  <si>
    <t>Estado del proceso</t>
  </si>
  <si>
    <t>Nómina de requerimientos de información o respuestas pendientes a organismos contralores (CGR, Consejo para la Transparencia, Ministerio Público, etc.)</t>
  </si>
  <si>
    <t>Institución</t>
  </si>
  <si>
    <t>Identificación del documento</t>
  </si>
  <si>
    <t>Fecha del documento</t>
  </si>
  <si>
    <t xml:space="preserve">Nombre de la sección </t>
  </si>
  <si>
    <t>Listado de documentos numerados y recibidos por la Oficina de Partes al 31 de enero, pendientes de contestar</t>
  </si>
  <si>
    <t xml:space="preserve">b) </t>
  </si>
  <si>
    <t>Convenios vigentes que mantenga la Institución.</t>
  </si>
  <si>
    <t xml:space="preserve">Sección </t>
  </si>
  <si>
    <t xml:space="preserve">Tipo </t>
  </si>
  <si>
    <t>Indicar link a 'Participación ciudadana', transparencia activa, página web del Servicio.</t>
  </si>
  <si>
    <t>Archivo resolución aprobatoria de plan de auditorías 2026</t>
  </si>
  <si>
    <t>TIpo</t>
  </si>
  <si>
    <t>Campo</t>
  </si>
  <si>
    <t>¿Han sido entregados los estudios que se hayan realizado durante esta gestión en Biblioteca Digital del Gobierno de Chile?</t>
  </si>
  <si>
    <t>Link Biblioteca</t>
  </si>
  <si>
    <t>Dirección electrónica con otros antecedentes que el Servicio considere relevantes de los 4 años de gestión y necesarios agregar</t>
  </si>
  <si>
    <t>Archivo/s con otros antecedentes que el Servicio considere relevantes de los 4 años de gestión y necesarios agregar</t>
  </si>
  <si>
    <t xml:space="preserve">Nombre documento </t>
  </si>
  <si>
    <t>Agencia Internacional de Energía</t>
  </si>
  <si>
    <t>Foro de Cooperación Económica Asia Pacífico</t>
  </si>
  <si>
    <t>Alianza para la Prosperidad Economica de las Americas</t>
  </si>
  <si>
    <t>Breakthrough Agenda</t>
  </si>
  <si>
    <t>Banco Interamericano de Desarrollo</t>
  </si>
  <si>
    <t>Beyond Oil and Gas Alliance</t>
  </si>
  <si>
    <t>Comunidad Andina</t>
  </si>
  <si>
    <t>Clean Energy Ministerial</t>
  </si>
  <si>
    <t>Comisión de Integración Energética Regional</t>
  </si>
  <si>
    <t>Conferencias de las Partes (COP)</t>
  </si>
  <si>
    <t>Declaración Conjunta Chile-Québec</t>
  </si>
  <si>
    <t>Alianza de Energía y Clima de las Américas</t>
  </si>
  <si>
    <t>Grupo de los Siete (G7), Grupo de los 20 (G20)</t>
  </si>
  <si>
    <t>Sociedad Alemana para la Cooperación Internacional</t>
  </si>
  <si>
    <t>International Hydrogen Trade Forum</t>
  </si>
  <si>
    <t>International Partnership for Hydrogen and Fuel Cells in the Economy</t>
  </si>
  <si>
    <t>Agencia Internacional de las Energías Renovables</t>
  </si>
  <si>
    <t>Alianza Solar Internacional</t>
  </si>
  <si>
    <t>Mercado Comun del Sur</t>
  </si>
  <si>
    <t>Mission Innovation (MI)</t>
  </si>
  <si>
    <t>Net Zero World Initiative</t>
  </si>
  <si>
    <t>Organización para la Cooperación y el Desarrollo Económicos</t>
  </si>
  <si>
    <t>Organización Latinoamericana de Energía</t>
  </si>
  <si>
    <t>Organización Mundial del Comercio</t>
  </si>
  <si>
    <t>Naciones Unidas y sus Agencias/Comisiones</t>
  </si>
  <si>
    <t>Partnership for Market Implementation</t>
  </si>
  <si>
    <t>Powering Past Coal Alliance</t>
  </si>
  <si>
    <t>Energías Renovables para América Latina y el Caribe</t>
  </si>
  <si>
    <t>Sistema de Interconexión Eléctrica Andina</t>
  </si>
  <si>
    <t>Sistema de Integración Energética del Cono Sur</t>
  </si>
  <si>
    <t>Unión Europea</t>
  </si>
  <si>
    <t>Banco Mundial</t>
  </si>
  <si>
    <t>Consejo Mundial de la Energía</t>
  </si>
  <si>
    <t>Foro Economico Mundial</t>
  </si>
  <si>
    <t>Asociación de Naciones del Sudeste Asiático</t>
  </si>
  <si>
    <t>En adhesion</t>
  </si>
  <si>
    <t>Miembro Pleno</t>
  </si>
  <si>
    <t>Amigo</t>
  </si>
  <si>
    <t>Asociado</t>
  </si>
  <si>
    <t>Invitado</t>
  </si>
  <si>
    <t>Observador</t>
  </si>
  <si>
    <t>https://www.portaltransparencia.cl/PortalPdT/directorio-de-organismos-regulados/?org=AU002</t>
  </si>
  <si>
    <t>https://www.dipres.gob.cl/597/articles-397714_doc_pdf.pdf</t>
  </si>
  <si>
    <t>https://energia.gob.cl/mini-sitio/participacion-ciudadana</t>
  </si>
  <si>
    <t>https://biblioteca.digital.gob.cl/</t>
  </si>
  <si>
    <t>Decreto N° 32, de 06 de octubre de 2025</t>
  </si>
  <si>
    <t>Decreto N° 36, de 28 de octubre de 2025</t>
  </si>
  <si>
    <t>Decreto N°40, de 17 de noviembre de 2025</t>
  </si>
  <si>
    <t>Decreto N° 41, de 18 de noviembre de 2025</t>
  </si>
  <si>
    <t>Decreto N° 44, de 18 de diciembre de 2025</t>
  </si>
  <si>
    <t>División Jurídica</t>
  </si>
  <si>
    <t>Unidad de Coordinación Regulatoria</t>
  </si>
  <si>
    <t xml:space="preserve">MODIFICA DECRETO SUPREMO N° 125, DE 2017, DEL MINISTERIO DE ENERGÍA, QUE APRUEBA REGLAMENTO DE LA COORDINACIÓN Y OPERACIÓN DEL SISTEMA ELÉCTRICO NACIONAL, INTRODUCE MODIFICACIONES AL DECRFETO SUPREMO N° 52, DE 2017, DEL MINISTERIO  DE ENERGÍA QUE APRUEBA REGLAMENTO DEL COORDINADOR INDEPENDIENTE DEL SISTEMA ELÉCTRICIO NACIONAL Y DEROGA DECRETO N° 128, DE 2016, DEL MINISTERIO DE ENERGÍA, QUE APRUEBA REGLAMENTO PARA CENTRALES DE BOMBEO SIN VARIABILIDAD HIDROLÓGICA. </t>
  </si>
  <si>
    <t>RENUEVA DESIGNACIÓN DE DON FRANCISCO JAVIER TORRES VILLA COMO MIEMBRO DEL CONSEJO DIRECTIVO DE LA COMISIÓN CHILENA DE ENERGÍA NUCLEAR, EN REPRESENTACIÓN DEL COMANDANTE EN JEFE DE LA FUERZA AÉREA DE CHILE</t>
  </si>
  <si>
    <t>Unidad Jurídico Administrativa</t>
  </si>
  <si>
    <t xml:space="preserve">APRUEBA CONVENIO DE TRANSFERNENCIA DE RECURSOS Y EJECUCIÓN DEL PROGRAMA DE DESARROLLO PRODUCTIVO SOSTENIBLE SUSCRITO ENTRE LA SUBSECRETARÍA DE ENERGÍA Y LA ARMADA DE CHILE </t>
  </si>
  <si>
    <t>APRUEBA SEGUNDA MODIFICACIÓN DE CONVENIO DE TRANSFERENCIA DE RECURSOS Y EJECUCIÓN ENTRE LA SUBSECRETARÍA DE ENERGÍA Y LA AGENCIA CHILENA DE EFICIENCIA ENERGÉTICA</t>
  </si>
  <si>
    <t>Impulsa la producción y uso del hidrógeno verde en el país</t>
  </si>
  <si>
    <t>14756-08</t>
  </si>
  <si>
    <t>Primer trámite constitucional (C.Diputados),  Primer informe de comisión de Minería y Energía</t>
  </si>
  <si>
    <t>Impulsa la participación de las energías renovables en la matriz energética nacional</t>
  </si>
  <si>
    <t>14755-08</t>
  </si>
  <si>
    <t>Segundo trámite constitucional (Senado), Primer informe de comisión de Minería y Energía</t>
  </si>
  <si>
    <t>Perfecciona el mercado del gas</t>
  </si>
  <si>
    <t>14796-08</t>
  </si>
  <si>
    <t>Retirado por medio de oficio 022-370 del 10-05-2022</t>
  </si>
  <si>
    <t>Modifica el régimen aplicable al chequeo de rentabilidad anual al que están sujetas las empresas concesionarias de distribución de gas.</t>
  </si>
  <si>
    <t>15135-08</t>
  </si>
  <si>
    <t>Primer trámite constitucional (Senado), Nuevo primer informe de comisión de Minería y Energía</t>
  </si>
  <si>
    <t>Mejora la competencia y perfecciona el mercado del gas licuado de petróleo.</t>
  </si>
  <si>
    <t>16035-03</t>
  </si>
  <si>
    <t>Primer trámite constitucional (C. Diputados), Primer informe de comisión de Economía, Fomento y Desarrollo</t>
  </si>
  <si>
    <t>Perfecciona los sistemas medianos en la Ley General de Servicios Eléctricos</t>
  </si>
  <si>
    <t>16627-08</t>
  </si>
  <si>
    <t>Amplía la cobertura del subsidio eléctrico a que se refiere el artículo sexto transitorio de la ley N° 21.667 e introduce otras medidas de perfeccionamiento a la ley N° 18.410 que crea la Superintendencia de Electricidad y Combustibles</t>
  </si>
  <si>
    <t>17064-08</t>
  </si>
  <si>
    <t>Segundo trámite constitucional (Senado), Segundo informe de comisión de Hacienda.</t>
  </si>
  <si>
    <t>Establece incentivos tributarios a la producción de hidrógeno verde y sus derivados</t>
  </si>
  <si>
    <t>17777-05</t>
  </si>
  <si>
    <t>Monitorio demanda laboral</t>
  </si>
  <si>
    <t>O-23</t>
  </si>
  <si>
    <t>Juzgado Letras Chillán</t>
  </si>
  <si>
    <t>Laboral</t>
  </si>
  <si>
    <t>Contencioso</t>
  </si>
  <si>
    <t>Primera</t>
  </si>
  <si>
    <t>Declaración de relación laboral y otros</t>
  </si>
  <si>
    <t>O-1486</t>
  </si>
  <si>
    <t>1er Juzgado de Letras del Trabajo de Santiago</t>
  </si>
  <si>
    <t>Tutela Laboral</t>
  </si>
  <si>
    <t>T-307</t>
  </si>
  <si>
    <t>1er. Juzgado de Letras del Trabajo de Santiago</t>
  </si>
  <si>
    <t>T-1458</t>
  </si>
  <si>
    <t>T-1459</t>
  </si>
  <si>
    <t>C-9123</t>
  </si>
  <si>
    <t>6° Juzgado Civil de Santiago</t>
  </si>
  <si>
    <t>Recurso de Protección</t>
  </si>
  <si>
    <t>27277-2024</t>
  </si>
  <si>
    <t>Corte Apelaciones Santiago</t>
  </si>
  <si>
    <t>Corte Apelaciones</t>
  </si>
  <si>
    <t>Segunda</t>
  </si>
  <si>
    <t>Nulidad Derecho Público</t>
  </si>
  <si>
    <t>O-867</t>
  </si>
  <si>
    <t>30° Juzgado Civil de Santiago</t>
  </si>
  <si>
    <t>tutela Laboral</t>
  </si>
  <si>
    <t>T-778-2025</t>
  </si>
  <si>
    <t>despido injustificado</t>
  </si>
  <si>
    <t>O-6209</t>
  </si>
  <si>
    <t>O-1279</t>
  </si>
  <si>
    <t>Juzgado de Letras del Trabajo de Antofagasta</t>
  </si>
  <si>
    <t>T-50</t>
  </si>
  <si>
    <t>Juzgado de Letral del Trabajo de Punta Arenas</t>
  </si>
  <si>
    <t>Juicio Monitorio</t>
  </si>
  <si>
    <t>M-26</t>
  </si>
  <si>
    <t>T-3718</t>
  </si>
  <si>
    <t>T-1804</t>
  </si>
  <si>
    <t>2do. Juzgado de Letras del Trabajo de Santiago</t>
  </si>
  <si>
    <t>T-846</t>
  </si>
  <si>
    <t>M-355</t>
  </si>
  <si>
    <t>Juzgado de Letras del Trabajo de Talca</t>
  </si>
  <si>
    <t>M-43</t>
  </si>
  <si>
    <t>1er. Juzgado de Letras de Puerto Varas</t>
  </si>
  <si>
    <t>Contraloría General de la República</t>
  </si>
  <si>
    <t>SUMARIO ADMINISTRATIVO</t>
  </si>
  <si>
    <t>INVESTIGACIÓN SUMARIA</t>
  </si>
  <si>
    <t xml:space="preserve">SUMARIO ADMINISTRATIVO </t>
  </si>
  <si>
    <t>https://www.minenergia.cl/archivos_bajar/transparencia/2025/Febrero/1737668805186_RESOLUCION%20EXENTA%20MINISTERIAL%205%2010-01-2025%20MINISTERIO%20DE%20ENERGIA.pdf</t>
  </si>
  <si>
    <t>https://www.dipres.gob.cl/597/articles-377024_doc_pdf.pdf</t>
  </si>
  <si>
    <t>Si</t>
  </si>
  <si>
    <t>No aplica</t>
  </si>
  <si>
    <t>Adenda tomada de razón, en fase de transferencia de recursos para implementación durante 2026</t>
  </si>
  <si>
    <t>En implementación, pendiente realización del evento del día internacional de las mujeres 2026.</t>
  </si>
  <si>
    <t xml:space="preserve">En implementación, se informa durante el mes de diciembre a adjudicatarios(as) de las becas. La realización de viajes se realiza con fecha máxima abril 2026. </t>
  </si>
  <si>
    <t>Adjudicado, en cierre financiero durante Enero - Febrero 2026</t>
  </si>
  <si>
    <t>Programa para el desarrollo del Capital Humano en el sector energía: Estudio de Fuerza Laboral Sector Energía</t>
  </si>
  <si>
    <t>https://energia.gob.cl/sites/default/files/documentos/estudio_de_fuerza_laboral_sector_energia_2025.pdf</t>
  </si>
  <si>
    <t>Plan Energía + Mujeres: Estudio brechas de género y derechos humanos, actualización 2024</t>
  </si>
  <si>
    <t>https://energia.gob.cl/sites/default/files/documentos/informe_estudio_de_identificacion_de_brechas_de_genero_y_enfoque_de_derechos_humanos_en_el_sector_energetico_v2.pdf</t>
  </si>
  <si>
    <t>Plan Energía + Mujeres/ Plan de Acción Hidrógeno Verde: Estudio brechas de género en hidrógeno verde 2025</t>
  </si>
  <si>
    <t>https://www.planhidrogenoverde.cl/wp-content/uploads/2025/09/Estudio-Brechas-Genero-2.pdf</t>
  </si>
  <si>
    <t>Plan Energía + Mujeres: Guía metodológica elaboración de políticas de género en empresas grandes y medianas de energía 2025</t>
  </si>
  <si>
    <t>https://energia.gob.cl/sites/default/files/documentos/propuesta_guia_politicas_de_genero_.pdf</t>
  </si>
  <si>
    <t>A la espera de la toma de razon del convenio de desempeño 2026 con MinEcon, y posterior firma del convenio con el ejecutor de la regíón de Biobio.</t>
  </si>
  <si>
    <t>A la espera de la toma de razon del convenio de desempeño 2026 con MinEcon, y posterior firma del convenio con el ejecutor.</t>
  </si>
  <si>
    <t>Convenios firmados y ejecutandose, con aprobación de DIPRES hasta 31 dic 2026.</t>
  </si>
  <si>
    <t>Implementación de planta de generación para una comunidad, asociada a una cooperativa, y con extensión de ejecución hasta septiembre 2026 por DIPRES</t>
  </si>
  <si>
    <t>Apoyo para la normalización de estatutos y capacitación para la comunidada adjudicada en el proyecto complementario, con extensión de ejecución hasta septiembre 2026 por DIPRES.</t>
  </si>
  <si>
    <t>Política Energética Nacional actualizada (energia.gob.cl/energia2050)</t>
  </si>
  <si>
    <t>https://energia.gob.cl/sites/default/files/documentos/pen_2050_-_actualizado_marzo_2022_0.pdf</t>
  </si>
  <si>
    <t>Planificación Energética de Largo Plazo 2023-2027</t>
  </si>
  <si>
    <t>https://energia.gob.cl/sites/default/files/documentos/decreto_de_planificacion_energetica_2023-2027_-_diario_oficial.pdf</t>
  </si>
  <si>
    <t>Planificación Energética de Largo Plazo 2028-2032</t>
  </si>
  <si>
    <t>https://www.diariooficial.interior.gob.cl/publicaciones/2025/11/24/44307/01/2728969.pdf</t>
  </si>
  <si>
    <t>Estrategia Nacional de Hidrógeno Verde (2020)</t>
  </si>
  <si>
    <t>https://energia.gob.cl/sites/default/files/estrategia_h2_-_espanol.pdf</t>
  </si>
  <si>
    <t>Plan de Acción Nacional de Hidrógeno Verde 2023-2030</t>
  </si>
  <si>
    <t>https://energia.gob.cl/sites/default/files/documentos/plan_de_accion_hidrogeno_verde_2023-2030_3.pdf</t>
  </si>
  <si>
    <t>Plan Sectorial de Mitigación y Adaptación al Cambio Climático en Energía</t>
  </si>
  <si>
    <t>https://www.diariooficial.interior.gob.cl/publicaciones/2025/12/26/44333/01/2740942.pdf</t>
  </si>
  <si>
    <t>Levantamiento y sistematización de la información base para el diseño de un plan de Transición Energética Justa en las comunas de Tocopilla y de Mejillones</t>
  </si>
  <si>
    <t>https://comisionenergia-my.sharepoint.com/personal/infoestadistica_cne_cl/_layouts/15/onedrive.aspx?id=%2Fpersonal%2Finfoestadistica%5Fcne%5Fcl%2FDocuments%2Fenergia%5Fabierta%2FCentro%5Fde%5FInformaci%C3%B3n%2FEstudios%2FMinerg%2F164%5FInforme%20final%20Levantamiento%20de%20Informacion%20Tocopilla%20Mejillones%2Epdf&amp;parent=%2Fpersonal%2Finfoestadistica%5Fcne%5Fcl%2FDocuments%2Fenergia%5Fabierta%2FCentro%5Fde%5FInformaci%C3%B3n%2FEstudios%2FMinerg&amp;ga=1</t>
  </si>
  <si>
    <t>Levantamiento y sistematización de la información base en la encuesta socio laboral en la comuna de Huasco, Región de Atacama</t>
  </si>
  <si>
    <t>https://comisionenergia-my.sharepoint.com/personal/infoestadistica_cne_cl/_layouts/15/onedrive.aspx?id=%2Fpersonal%2Finfoestadistica%5Fcne%5Fcl%2FDocuments%2Fenergia%5Fabierta%2FCentro%5Fde%5FInformaci%C3%B3n%2FEstudios%2FMinerg%2F165%5FInforme%20final%20Levantamiento%20de%20informaci%C3%B3n%20Huasco%2Epdf&amp;parent=%2Fpersonal%2Finfoestadistica%5Fcne%5Fcl%2FDocuments%2Fenergia%5Fabierta%2FCentro%5Fde%5FInformaci%C3%B3n%2FEstudios%2FMinerg&amp;ga=1</t>
  </si>
  <si>
    <t>Levantamiento y sistematización de la información base para el diseño de un plan de Transición Energética Justa en la comuna de Puchuncaví</t>
  </si>
  <si>
    <t>https://comisionenergia-my.sharepoint.com/personal/infoestadistica_cne_cl/_layouts/15/onedrive.aspx?id=%2Fpersonal%2Finfoestadistica%5Fcne%5Fcl%2FDocuments%2Fenergia%5Fabierta%2FCentro%5Fde%5FInformaci%C3%B3n%2FEstudios%2FMinerg%2F163%5FInforme%20Final%20Levantamiento%20de%20Informaci%C3%B3n%20Puchuncav%C3%AD%2Epdf&amp;parent=%2Fpersonal%2Finfoestadistica%5Fcne%5Fcl%2FDocuments%2Fenergia%5Fabierta%2FCentro%5Fde%5FInformaci%C3%B3n%2FEstudios%2FMinerg&amp;ga=1</t>
  </si>
  <si>
    <t>Descripción de la realidad sociolaboral en la comuna de Coronel, en particular, las personas afectadas por el cierre de las centrales a carbón.</t>
  </si>
  <si>
    <t>https://comisionenergia-my.sharepoint.com/personal/infoestadistica_cne_cl/_layouts/15/onedrive.aspx?id=%2Fpersonal%2Finfoestadistica%5Fcne%5Fcl%2FDocuments%2Fenergia%5Fabierta%2FCentro%5Fde%5FInformaci%C3%B3n%2FEstudios%2FMinerg%2F162%5FInforme%20Final%20Levantamiento%20de%20informaci%C3%B3n%20Coronel%2Epdf&amp;parent=%2Fpersonal%2Finfoestadistica%5Fcne%5Fcl%2FDocuments%2Fenergia%5Fabierta%2FCentro%5Fde%5FInformaci%C3%B3n%2FEstudios%2FMinerg&amp;ga=1</t>
  </si>
  <si>
    <t>Polos de Desarrollo de Generación Eléctrica - Tocopilla</t>
  </si>
  <si>
    <t>https://energia.gob.cl/pelp/polo-de-desarrollo-tocopilla</t>
  </si>
  <si>
    <t>Polos de Desarrollo de Generación Eléctrica - Antofagasta</t>
  </si>
  <si>
    <t>https://energia.gob.cl/pelp/polo-de-desarrollo-antofagasta</t>
  </si>
  <si>
    <t>Plan Estratégico de Energía para la Región de Magallanes - PEER Magallanes</t>
  </si>
  <si>
    <t>https://energia.gob.cl/pelp/peer-magallanes</t>
  </si>
  <si>
    <t>Plan Estratégico de Energía para la Región del Maule - PEER Maule</t>
  </si>
  <si>
    <t>https://energia.gob.cl/pelp/peer-maule</t>
  </si>
  <si>
    <t>Plan Estratégico de Energía para la Región de La Araucanía - PEER Araucanía</t>
  </si>
  <si>
    <t>https://energia.gob.cl/pelp/peer-araucania</t>
  </si>
  <si>
    <t>Plan Estratégico de Energía para la Región de Los Lagos - PEER Los Lagos</t>
  </si>
  <si>
    <t>https://energia.gob.cl/pelp/peer-los-lagos</t>
  </si>
  <si>
    <t>IDE-Energía (Visor de capas del Ministerio de Energía)</t>
  </si>
  <si>
    <t>https://ide-energia.minenergia.cl</t>
  </si>
  <si>
    <t>Balance Nacional de Energía</t>
  </si>
  <si>
    <t>http://energiaabierta.cl/visualizaciones/balance-de-energia/</t>
  </si>
  <si>
    <t>Elaboración y tramitación del Convenio</t>
  </si>
  <si>
    <t>Conocimiento del mercado y experiencia comparada con Brasil</t>
  </si>
  <si>
    <t>Definición de términos de referencia para consultoría de acompañamiento</t>
  </si>
  <si>
    <t>Elaboración bases de licitación</t>
  </si>
  <si>
    <t xml:space="preserve">Con foco en entregar formación de capacidades para beneficiarios de programas, iniciativas y/o proyectos implementados por Unidad de Edificación </t>
  </si>
  <si>
    <t>Desarrollo de catastro/plataforma de luminaria pública</t>
  </si>
  <si>
    <t xml:space="preserve">En base a estudios técnicos y jurídicos ya ejecutados, se completó el documento de bases de licitación de un proyecto de provisión de energía distrital (calor y frio) a 13 edificios de ambas comunas. Las bases están actualmente en revisión por parte de los equipos internos en ambas municipalidades. </t>
  </si>
  <si>
    <t>Se actualizó información pública del avance de la Generación distribuida a nivel nacional, desarrollo, actualización de plataformas de información para la tramitación, explorador de generación distribuida, hallazgos en los procesos de seguimiento y fiscalización de instalaciones conectadas a red, análisis regulatorio, avance y emisión de normas técnicas, cursos de capacitación, talleres y difusión, seguimiento y control a programas ministeriales.</t>
  </si>
  <si>
    <t>Se actualizó base de datos con proyectos de riego con er y su aporte a la generación distribuida. Apoyo técnico para concurso de innovación en Agripv, Floatingpv. Desarrollo de  cursos de capacitación y talleres a nivel nacional, apoyo técnico para el diseño de guías Agropv, red Agripv latam, levantamiento de cartera de proyectos para concursos innovación, estudio de del uso de las Energías Renovables en proyectos de riego y su impacto ante alza de tarifas.</t>
  </si>
  <si>
    <t>Se crea la Plataforma y se inicia la integración con operadores de cargadores de Vehículos Eléctricos.</t>
  </si>
  <si>
    <t>Bases de concurso elaboradas. Próxima presentación de proyectos a SSR y DOH para proceder a licitación</t>
  </si>
  <si>
    <t>Se inicio la etapa de reporte a través del SIBNE el 2/01/2026, finaliza el 11/05/2026</t>
  </si>
  <si>
    <t>Continuidad programa que inició implementación en 2015 (monto final en definición)</t>
  </si>
  <si>
    <t xml:space="preserve">Cierre administrativo del Programa (implementación de proyectos de Normalización Eléctrica y sistemas solares térmicos). No requiere nuevos recursos, actividades serán absorvidas con HH internas de los equipos de trabajo (D12). </t>
  </si>
  <si>
    <t>Cierre de implementación de proyectos de Normalización Eléctrica, sistemas solares fotovoltaicos y sistemas solares térmicos</t>
  </si>
  <si>
    <t>Cierre de entrega de kits de resiliencia energética. Se proyecta continuidad para 2026 (D12)</t>
  </si>
  <si>
    <t>Continuidad programa que inició implementación en 2019</t>
  </si>
  <si>
    <t xml:space="preserve">Implementación de proyectos, estudios y diagnósticos energéticos integrales con el objetivo de ser financiados para implementación bajo mandato ley marco de cambio climático </t>
  </si>
  <si>
    <t>Apoyo técnico y legal al desarrollo normativo y regulatorio del sector con foco en energía neta zero. Iniciativa se ejecuta con HH internas del equipo de trabajo</t>
  </si>
  <si>
    <t xml:space="preserve">Asistencia Técnica a municipios en proyectos de alumbrado público. Se realiza con HH internas de la Unidad </t>
  </si>
  <si>
    <t xml:space="preserve">Planta fotovoltaica diseñada, implementada y actualmente en operación. Programa considera seguimiento de la iniciativa respecto a facturación, operación y mantención </t>
  </si>
  <si>
    <t>Sin conexión</t>
  </si>
  <si>
    <t>4.690 viviendas beneficiadas con SFV</t>
  </si>
  <si>
    <t>Edificios públicos</t>
  </si>
  <si>
    <t>Cierre del programa con diseños de plantas fotovoltaicas conectadas a la red de distribución, incluido acompañamiento para la gobernanza bajo esquema de propiedad conjunta (gobernanza Comuna Energética; implementación Oficina Técnica)</t>
  </si>
  <si>
    <t>Implementación de plantas fotovoltaicas de propiedad conjunta en distintas regiones y condiciones ambientales a lo largo del país (Implementación Oficina Técnica)</t>
  </si>
  <si>
    <t xml:space="preserve">Desarrollo de 20 diseños de plantas fotovoltaicas y medidas de eficiencia energéticas en Servicios Sanitarios Rurales a lo largo del país </t>
  </si>
  <si>
    <t>Calculadora publicada como resultado dentro del trabajo de convenio Exploradores 2025</t>
  </si>
  <si>
    <t>En etapa de depuración de resultados. Desarrollo interno.</t>
  </si>
  <si>
    <t>En etapa de depuración de resultados</t>
  </si>
  <si>
    <t>Tramitación de solicitudes de concesión de energía geotérmica</t>
  </si>
  <si>
    <t>Implementación de medidas y proyectos de energías sustentables en viviendas</t>
  </si>
  <si>
    <t>Trabajo final con MIDESO en la redacción de la Metodología</t>
  </si>
  <si>
    <t>Estrategia de Electromovilidad.</t>
  </si>
  <si>
    <t>https://energia.gob.cl/sites/default/files/documentos/estrategia_nacional_de_electromovilidad_2021_0.pdf</t>
  </si>
  <si>
    <t>https://wlhttp.sec.cl/timesM/global/imgPDF.jsp?pa=3979021&amp;pd=4606205&amp;pc=2255880</t>
  </si>
  <si>
    <t>En proceso de elaboración de TDR para la implementación de 51 soluciones energéticas para establecimientos pertenecientes a organizaciones sociales sin fines de lucro</t>
  </si>
  <si>
    <t>En proceso de implementación hasta 79 soluciones integrales de mejoramiento término en viviendas</t>
  </si>
  <si>
    <t>Implementadas 98 soluciones integrales de mejoramiento término en viviendas</t>
  </si>
  <si>
    <t>En proceso de implementación de 64 soluciones integrales de mejoramiento término en viviendas</t>
  </si>
  <si>
    <t>Implementadas 7 soluciones para agua caliente sanitaria</t>
  </si>
  <si>
    <t>Implementadas 42 soluciones energéticas para establecimientos pertenecientes a organizaciones sociales sin fines de lucro</t>
  </si>
  <si>
    <t>Implementadas 39 soluciones en 30 escuelas rurales de la región de La Araucanía</t>
  </si>
  <si>
    <t>Implementación de iniciativas, programas y proyectos relacionadas con energía térmica con foco en descarbonización, eficiencia y calidad. Implementación desde segundo semestre 2025, sin mención a la fecha</t>
  </si>
  <si>
    <t>Comité Interinstitucional de Información Ambiental</t>
  </si>
  <si>
    <t>Comité de Dirección del Grupo Internacional de Trabajo para Mitigar las Amenazas de Agentes Internos</t>
  </si>
  <si>
    <t>Mesa Interministerial de Seguridad en el Transporte, en el marco del subcomité 1540.</t>
  </si>
  <si>
    <t>Mesas técnicas Plan Nacional de Salud 2021-2030.</t>
  </si>
  <si>
    <t>Comisión de Seguridad en Emergencias Radiológicas (CONSER).</t>
  </si>
  <si>
    <t>Plan Regional Emergencias.</t>
  </si>
  <si>
    <t>Plataforma Nacional para la Reducción del Riesgo de Desastres.</t>
  </si>
  <si>
    <t>Plan de Acción Público Privado 2018-2022 Energía+Mujer.</t>
  </si>
  <si>
    <t>Equipo de Respuesta ante Incidentes de Seguridad Informática (Cyberseguridad).</t>
  </si>
  <si>
    <t>Comité de Minería no Metálica CORFO</t>
  </si>
  <si>
    <t>Mesa técnica intersectorial para uso de definiciones de ruralidad en Chile</t>
  </si>
  <si>
    <t>Mesa intersectorial para la implementación de la Política Nacional de Desarrollo Rural</t>
  </si>
  <si>
    <t>Mesa Técnica Interministerial de Cocción Limpia</t>
  </si>
  <si>
    <t>Comité de trabajo para elaborar el reglamento de la Ley de Biocombustibles Sólidos (BCS)</t>
  </si>
  <si>
    <t xml:space="preserve">Empresa Nacional de Petróleo </t>
  </si>
  <si>
    <t xml:space="preserve">Comité de Desarrollo Productivo de la Industria de Hidrógeno Verde </t>
  </si>
  <si>
    <t>Comité Interministerial de Leña y sus Derivados</t>
  </si>
  <si>
    <t>Consejo de Ministros para la Sustentabilidad y el Cambio Climático (CMS)</t>
  </si>
  <si>
    <t>Comité de Ministros (de Reclamación de Proyectos)</t>
  </si>
  <si>
    <t>Grupo de Seguimiento del Plan de Recuperación, Conservación y Gestión del huemul en la zona Los Nevados de Chillán</t>
  </si>
  <si>
    <t>Grupo de Seguimiento del Plan de Recuperación, Conservación y Gestión de los lagartos gruñidores de Chile central</t>
  </si>
  <si>
    <t>Grupo de Seguimiento del Plan de Recuperación, Conservación y Gestión de las golondrinas de mar del norte de Chile</t>
  </si>
  <si>
    <t>Estrategia Nacional de Conservación de Aves (ENCA)</t>
  </si>
  <si>
    <t xml:space="preserve">Comité Interministerial de Eficiencia Energética. </t>
  </si>
  <si>
    <t>Agencia Chilena de Eficiencia Energética</t>
  </si>
  <si>
    <t>Mesa por Variable de Riesgo de Incendio Forestal</t>
  </si>
  <si>
    <t>Mesa por Variable de Riesgo Meteorológico</t>
  </si>
  <si>
    <t>Plataforma Nacional para la Reducción del Riesgo de Desastre (RRD)</t>
  </si>
  <si>
    <t xml:space="preserve">COGRID (Comité para la gestión del riesgo de desastre) </t>
  </si>
  <si>
    <t>Comité Directivo proyecto PMI-Chile</t>
  </si>
  <si>
    <t>Petit Comité Proyecto PMI-Chile</t>
  </si>
  <si>
    <t>Equipo Técnico Interministerial para el Cambio Climático (ETICC)</t>
  </si>
  <si>
    <t>Taskforce Interministerial sobre Artículo 6</t>
  </si>
  <si>
    <t>Comisión Interministerial de Ciudad, Vivienda y Territorio (COMICIVYT)</t>
  </si>
  <si>
    <t>Comité técnico de la Política Nacional de Montañas</t>
  </si>
  <si>
    <t>Comisión Nacional de Uso del Borde Costero (CNUBC)</t>
  </si>
  <si>
    <t>Comité Interministerial de Transisión Socioecológica Justa</t>
  </si>
  <si>
    <t>Comités Operativos para la dictación de Normas de Calidad Ambiental y de Emisión</t>
  </si>
  <si>
    <t>Comités Operativos de elaboración de Planes de Prevención y/o Descontaminación</t>
  </si>
  <si>
    <t>Sistema Nacional de Inventarios de Emisiones</t>
  </si>
  <si>
    <t xml:space="preserve">Comité Interinstitucional de Información ambiental </t>
  </si>
  <si>
    <t>Consejo Nacional de Desarrollo Territorial (CNDT)</t>
  </si>
  <si>
    <t>Comité de Ministros y Ministras para el desarrollo productivo sostenible</t>
  </si>
  <si>
    <t>Grupo de Trabajo Multisectorial para la Información del Territorio en la Gestión de Emergencia, Desastres o Catástrofes</t>
  </si>
  <si>
    <t>Comisión Chilena de Energía Nuclear</t>
  </si>
  <si>
    <t>Comité Nacional del Sistema Nacional de Certificación Ambiental de Establecimientos Educacionales (SNCAE)</t>
  </si>
  <si>
    <t>Comité del Trabajo de la Mesa de Coordinación de CFT Estatales: Vinculación con el Medio e Innovación, MINEDUC</t>
  </si>
  <si>
    <t>Plan de acción público privado 2022 - 2026 Energía +Mujer</t>
  </si>
  <si>
    <t>Comité Técnico Asesor Actualización Bases Curriculares de Educación Media Técnico Profesional</t>
  </si>
  <si>
    <t>UNASUR</t>
  </si>
  <si>
    <t>Comisión Regional de Desarrollo Energético de la Araucanía. Ministerio de Energía</t>
  </si>
  <si>
    <t>Comité de Inversiones Estratégicas (CIE)</t>
  </si>
  <si>
    <t>Institución miembro</t>
  </si>
  <si>
    <t>Institución Participante</t>
  </si>
  <si>
    <t>Institución Miembro</t>
  </si>
  <si>
    <t>Participante</t>
  </si>
  <si>
    <t xml:space="preserve">Lidera </t>
  </si>
  <si>
    <t>Líder</t>
  </si>
  <si>
    <t>Integrante</t>
  </si>
  <si>
    <t>Participante (elaboración)</t>
  </si>
  <si>
    <t xml:space="preserve">Representación </t>
  </si>
  <si>
    <t>Coordina y participa</t>
  </si>
  <si>
    <t>Coordina y partiipa</t>
  </si>
  <si>
    <t xml:space="preserve">Coordina </t>
  </si>
  <si>
    <t>Preside</t>
  </si>
  <si>
    <t>Coordina</t>
  </si>
  <si>
    <t>Listado Organizaciones Internacionales 2025_VF 2026.xlsx</t>
  </si>
  <si>
    <t>PAA 2026.pdf</t>
  </si>
  <si>
    <t>Civil</t>
  </si>
  <si>
    <t xml:space="preserve">Guia Buenas Practicas Cielo Seguro </t>
  </si>
  <si>
    <t>https://energia.gob.cl/sites/default/files/documentos/cielo_seguro._buenas_practicas_energia_aves.pdf</t>
  </si>
  <si>
    <t xml:space="preserve">Reporte Proyectos de Energía </t>
  </si>
  <si>
    <t>https://energia.gob.cl/panel/reporte-de-proyectos</t>
  </si>
  <si>
    <t>Instructivo Ingreso de Proyectos Eolicos Marinos y Lineas de Transmisión - DDP</t>
  </si>
  <si>
    <t>https://minenergia-my.sharepoint.com/:f:/g/personal/mflores_minenergia_cl/IgBJN-0MYjdKTJmgAM8bFARUAU6cahj3PL7ALjVJ4CUcD8Y?e=VwF6EH</t>
  </si>
  <si>
    <t>Consulta Publica Estudios de Franjas Entre Ríos - Digüeñes</t>
  </si>
  <si>
    <t>https://energia.gob.cl/unidad-de-franjas-de-transmision/estudio-de-franjas/estudio-de-franjas-entre-rios%E2%80%93diguenes</t>
  </si>
  <si>
    <t>Convenios de transferencia de recursos instituciones públicas ejecutados durante 2022 a 2024</t>
  </si>
  <si>
    <t>Evento ejecutado en agosto 2024</t>
  </si>
  <si>
    <t>Mejoramiento Plataforma de Proyecto</t>
  </si>
  <si>
    <t>Evento ejecutado en noviembre 2024</t>
  </si>
  <si>
    <t>Publicacion Diciembre 2025</t>
  </si>
  <si>
    <t>Evento ejecutado en julio 2024</t>
  </si>
  <si>
    <t>Estudios Adjudicado 2022</t>
  </si>
  <si>
    <t>Publicacion Guia</t>
  </si>
  <si>
    <t>Actualización de las bases administrativas, técnicas y anexos para licitación pública para la elaboración del Estudio de Franjas y su Evaluación Ambiental Estratégica</t>
  </si>
  <si>
    <t xml:space="preserve">Elaboración de los terminos de referencia para la compra de Software Pathfinder Gilytics que permite automatizar los diversos análisis y cruces de información georeferenciada que se desarrollan para el análisis de complejidad de las nuevas obras de transmisión de los procesos de expansión anual </t>
  </si>
  <si>
    <t>Elaboración de los terminos de referencia para la compra ágil en el portal mercadopublico para la publicidad y difusión de las iniciativas y actividades que se desarrollen por los Estudios de Franjas</t>
  </si>
  <si>
    <t>Estudio e investigación para ejecución Hoja de Ruta de Economía Circular</t>
  </si>
  <si>
    <t>Estudio e investigación al Plan de Acción de Hidrógeno Verde para el mejoramiento y actualización de la Guía Buenas Practicas de Economía Circular H2V</t>
  </si>
  <si>
    <t>Elaboración de los terminos de referencia para convenio marco para la modificación, actualización y mejoramiento de la Plataforma de Seguimiento de Proyectos</t>
  </si>
  <si>
    <t>Elaboración de actualización de modificación de la orden de compra de la DDP para el aumento de recursos para la producción de eventos de la División</t>
  </si>
  <si>
    <t>Elaboración de la programación de las actividades para realizar Seminario APEC para el II semestre 2026</t>
  </si>
  <si>
    <t>En proceso de coordinar con el ejecutor para la coordinación de los objetivos generales, específicos, actividades, metas y resultados esperados del convenio</t>
  </si>
  <si>
    <t>Difusión de los resultados del Estudio de Franjas "Entre Rios-Digüeñes" en la Región de Ñuble, para las comunas de Pemuco y Mulchen, y en la Región del Biobío para las comunas de Yungay, Quilleco y Cabrero.</t>
  </si>
  <si>
    <t>Estudio e invetigación para ejecución Hoja de Ruta de Economía Circular</t>
  </si>
  <si>
    <t>Seminario de Economía Circular y Desarrollo Local</t>
  </si>
  <si>
    <t>Desarrollo de actividades participación ciudadana para concluir la Hoja de Ruta OSW y sistematizar los resultados obtenidos</t>
  </si>
  <si>
    <t>Convenio revisado con el ejecutor y fue enviado a la División de Administración y Finanzas para su revisión financiera</t>
  </si>
  <si>
    <t>Convenios de transferencia de recursos instituciones públicas ejecutados durante 2025 en procesos de cierre</t>
  </si>
  <si>
    <t>Se han realizado tres versiones con la entrega de 375 taxis eléctricos en 9 regiones. Para el año 2026 se espera el recambio de 35 vehículos (720 millones) repartidos en Atacama, O'Higgins y Biobío.</t>
  </si>
  <si>
    <t>OGDH_IM_Programa para el desarrollo del Capital Humano en el sector energía: Fortalecer capacidades de hidrógeno verde y derivados en  Docentes de EMTP y Técnico Superior, Train the trainers España (ARIEMA)</t>
  </si>
  <si>
    <t>OGDH_IM_Programa para el desarrollo del Capital Humano en el sector energía: Programa de OGDH_IM_Capacitación y Entrenamiento para Técnicos en Hidrógeno Verde y sus derivados (UMAG)</t>
  </si>
  <si>
    <t>OGDH_IM_Programa para el desarrollo del Capital Humano en el sector energía: Diagnóstico, Diseño y Desarrollo Modelo Formativo Laboral CFT Estatal Magallanes, en Hidrógeno Verde y derivados (UCSC)</t>
  </si>
  <si>
    <t>OGDH_IM_Programa para el desarrollo del Capital Humano en el sector energía: Actualización del Poblamiento del MCTP de Energía (INFYDE-BID)</t>
  </si>
  <si>
    <t>OGDH_IM_Programa para el desarrollo del Capital Humano en el sector energía: Proyecto de Competencias Laborales Industria Hidrógeno Verde y Derivados (CHILEVALORA)</t>
  </si>
  <si>
    <t>OGDH_IM_Programa Educa Sostenible: Implementación programa en educación parvularia y Educa Sostenible STEAM</t>
  </si>
  <si>
    <t>OGDH_IM_Plan Energía + Mujeres: Iniciativas por la inclusión femenina en el sector energético (Ferias laborales en 6 regiones, mesas público-privadas a nivel nacional, eventos /día internacional de las mujeres y otros)</t>
  </si>
  <si>
    <t>OGDH_IM_Programa becas ANID: Fortalecer el desarrollo de nuevas capacidades y competencias en instituciones internacionales de primer nivel en el ámbito energético, con énfasis en profesionales y técnicos/as del sector público y privado</t>
  </si>
  <si>
    <t>DPEDS_PR_Programa DPS/ Centro de Desarrollo Tecnológico y Coordinación Interinstitucional de Hidrógeno Verde para la Industria Marítima y Naval</t>
  </si>
  <si>
    <t xml:space="preserve">DPEDS_PR_Programa DPS/Desarrollo de capacidades en hidrógeno verde para técnicos vinculados a energía </t>
  </si>
  <si>
    <t>DPEDS_PR_Programa DPS/Equipo DPS</t>
  </si>
  <si>
    <t xml:space="preserve">DPEDS_IM_Programa DPS/Programa de fomento de incorporación de eficiencia energética, energías renovables o electromovilidad liviana en micros y pequeñas empresas y cooperativas </t>
  </si>
  <si>
    <t xml:space="preserve">DPEDS_IM_Programa DPS/Desarrollo de capacidades en hidrógeno verde para técnicos vinculados a energía </t>
  </si>
  <si>
    <t xml:space="preserve">DPEDS_IM_Programa DPS/Implementación de piloto de cooperativa de energía eléctrica </t>
  </si>
  <si>
    <t>DES_PR_Programa de monitoreo y regulación de recursos energéticos distribuidos mediante convenio de transferencia con la SEC 2026.</t>
  </si>
  <si>
    <t>DES_PR_Programa de fomento a las energías renovables y generación distribuida en el sector agrícola 2026, mediante convenio con la Comisión Nacional de Riego (CNR).</t>
  </si>
  <si>
    <t>DES_PR_Proyecto de economía circular, reutilización de baterías de vehículos eléctricos. Convenio SEC 2026 y Ministerio de Medio Ambiente.</t>
  </si>
  <si>
    <t>DES_PR_Proyecto de economía circular, transformación de vehículos de combustión a eléctricos. Convenio SEC 2026 y Ministerio de Transporte y Telecomunicaciones.</t>
  </si>
  <si>
    <t>DES_PR_Proyecto monitoreo de las redes de carga de vehículos eléctricos, seguridad e interoperabilidad. Convenio SEC 2026 y MEN.</t>
  </si>
  <si>
    <t>DES_PR_Proyecto estándares de eficiencia energética en transporte pesados (camiones).</t>
  </si>
  <si>
    <t>DES_PR_Actualización Plan Nacional de Eficiencia Energética 2022-2026 (Presupuesto GEF 8).</t>
  </si>
  <si>
    <t>DES_PR_Plataforma de Declaración de Proyectos de Sistemas Solares Térmicos.</t>
  </si>
  <si>
    <t>DES_PR_Plataforma multicanal formación ciudadana.</t>
  </si>
  <si>
    <r>
      <t>DES_PR_Actualización de Explorador de Hidrógeno Verde: Actualizando capas de LCOH, incorporación de nuevas calculadoras (eSAF, amoniaco y metanol), se incorpora tecnología eólica off shore para suministro y CO</t>
    </r>
    <r>
      <rPr>
        <vertAlign val="subscript"/>
        <sz val="10"/>
        <rFont val="Calibri"/>
        <family val="2"/>
      </rPr>
      <t>2</t>
    </r>
    <r>
      <rPr>
        <sz val="10"/>
        <rFont val="Calibri"/>
        <family val="2"/>
      </rPr>
      <t xml:space="preserve"> como fuente de producción de H</t>
    </r>
    <r>
      <rPr>
        <vertAlign val="subscript"/>
        <sz val="10"/>
        <rFont val="Calibri"/>
        <family val="2"/>
      </rPr>
      <t>2</t>
    </r>
    <r>
      <rPr>
        <sz val="10"/>
        <rFont val="Calibri"/>
        <family val="2"/>
      </rPr>
      <t>V.</t>
    </r>
  </si>
  <si>
    <t>DES_PR_Actualización de Exploradores Energía Renovable,  nuevas capas de recurso eólico NREL, cálculo de LCOE solar, incorporación de paneles bifaciales en calculadora Agropv, estimación de demanda térmica por sectores, entre otros.</t>
  </si>
  <si>
    <t>DES_PR_Programa Gestiona Energía/ Estado Verde Sector Público/ Ley 21.305 artículo 5: Recopilación de información y análisis de instituciones afectas 2026.</t>
  </si>
  <si>
    <t>DES_PR_Alumbrado Público.</t>
  </si>
  <si>
    <t>DES_PR_Programa Evaluación recursos Geotérmicos de baja temperatura - Región del Maule, comunas de Talca y Maule. Convenio SERNAGEOMIN 2026.</t>
  </si>
  <si>
    <t>DES_PR_Proyecto de Energía Distrital en Recoleta e Independencia.</t>
  </si>
  <si>
    <t>DES_IM_Programa de monitoreo y regulación de recursos energéticos distribuidos mediante convenio de transferencia con la SEC 2025.</t>
  </si>
  <si>
    <t>DES_IM_Programa de fomento a las energías renovables y generación distribuida en el sector agrícola 2025, mediante convenio con la CNR.</t>
  </si>
  <si>
    <t>DES_IM_Proyecto monitoreo de las redes de carga de vehículos eléctricos, seguridad e interoperabilidad. Convenio SEC 2025 y MEN.</t>
  </si>
  <si>
    <t>DES_IM_Proyecto Mi Taxi Eléctrico.</t>
  </si>
  <si>
    <t>DES_IM_Programa de fomento de incorporación de eficiencia energética, energías renovables o electromovilidad liviana en MiPes y cooperativas (DPS/ASE).</t>
  </si>
  <si>
    <t>DES_IM_Reporte Energético 2026 (artículo 2, ley 21.305).</t>
  </si>
  <si>
    <t>DES_IM_Programa Comuna Energética.</t>
  </si>
  <si>
    <t>DES_IM_Programa Escuelas Rurales Biobío.</t>
  </si>
  <si>
    <t>DES_IM_Programa Escuelas Rurales Ñuble.</t>
  </si>
  <si>
    <t>DES_IM_Programa Siempre Listos.</t>
  </si>
  <si>
    <t>DES_IM_Programa Educa Sostenible.</t>
  </si>
  <si>
    <t>DES_IM_Programa Eficiencia Energética en Infraestructura Escolar Pública y otras edificaciones públicas.</t>
  </si>
  <si>
    <t>DES_IM_Edificación pública con foco en energía neta zero.</t>
  </si>
  <si>
    <t>DES_IM_Alumbrado Público.</t>
  </si>
  <si>
    <t>DES_IM_Programa Casa Solar Social - GORES.</t>
  </si>
  <si>
    <t>DES_IM_Programa Casa Solar Social; Piloto Propiedad Conjunta - proyecto Talagante.</t>
  </si>
  <si>
    <t>DES_IM_Programa Jardines Infantiles Vía Transferencia de Fondos (VTF).</t>
  </si>
  <si>
    <t>DES_IM_Casa solar clase media versiones 1.0 y 2.0.</t>
  </si>
  <si>
    <t>DES_IM_Programa Techos Solares Públicos.</t>
  </si>
  <si>
    <t>DES_IM_Programa Energía Cooperativa.</t>
  </si>
  <si>
    <t>DES_IM_Programa Parque Social Comunitario - Propiedad Conjunta (diseños).</t>
  </si>
  <si>
    <t>DES_IM_Programa Parque Social Comunitario - Propiedad Conjunta (implementación).</t>
  </si>
  <si>
    <t>DES_IM_Programa Agua Rural Social (diseño).</t>
  </si>
  <si>
    <t>DES_IM_Proyecto GEF Energía Térmica.</t>
  </si>
  <si>
    <t>DES_IM_Incorporación de mejoras a Explorador de Hidrógeno Verde, considerando cálculo de costo de amoniaco, metanol y la posibilidad de usar baterías en suministro eléctrico.</t>
  </si>
  <si>
    <t>DES_IM_Calculadora de Almacenamiento Residencial.</t>
  </si>
  <si>
    <t>DES_IM_Desarrollo de sitio Gestiona Energía Vivienda 2.0 , para guiar a usuarios en la búsqueda mejoras en Eficiencia Energética a nivel de elementos pasivos y activos.</t>
  </si>
  <si>
    <t>DES_IM_Desarrollo de App Mi Casa Eficiente 2.0, como una herramienta interactiva para que el usuario pueda evaluar distintas medidas de mejora de Eficiencia Energética en su vivienda, para obtener potenciales ahorros.</t>
  </si>
  <si>
    <t>DES_IM_Programa Gestiona Energía/ Estado Verde Sector Público/ Ley 21.305 artículo 5: Recopilación de información y análisis de instituciones afectas 2025.</t>
  </si>
  <si>
    <t>DES_IM_Administración Ley 19.657, sobre concesiones de energía geotérmica.</t>
  </si>
  <si>
    <t>DES_IM_Convenio Hogar y Barrio Sustentable: Ministerio de Vivienda y Urbanismo, Ministerio de Medio Ambiente y Ministerio de Energía.</t>
  </si>
  <si>
    <t>DES_IM_Elaboración Metodología de Evaluación Social de proyectos de Energía Distrital.</t>
  </si>
  <si>
    <t>DADS_PR_Séptima versión del Fondo de Acceso a la Energía (FAE)</t>
  </si>
  <si>
    <t>DADS_IM_Programa Piloto "Mi calor, mi hogar", región del Biobío</t>
  </si>
  <si>
    <t xml:space="preserve">DADS_IM_Programa Piloto "Mi calor, mi hogar", región de Ñuble </t>
  </si>
  <si>
    <t>DADS_IM_Programa Piloto "Mi calor, mi hogar", región La Araucanía</t>
  </si>
  <si>
    <t>DADS_IM_Sistemas Solares Térmicos para agua caliente sanitaria en dependencias de machis ubicadas en la región de La Araucanía</t>
  </si>
  <si>
    <t>DADS_IM_Sexta versión del Fondo de Acceso a la Energía (FAE)</t>
  </si>
  <si>
    <t>DADS_IM_Programa Escuelas Rurales, región de La Araucanía</t>
  </si>
  <si>
    <t>DDP_PR_Convenios de Transferencias Año 2022</t>
  </si>
  <si>
    <t>DDP_PR_Convenios de Transferencias Año 2024</t>
  </si>
  <si>
    <t>DDP_PR_Convenios de Transferencias Año 2023</t>
  </si>
  <si>
    <t>DDP_PR_Apec 2024</t>
  </si>
  <si>
    <t>DDP_PR_Mantención Plataforma de Proyectos de Energía 2024</t>
  </si>
  <si>
    <t>DDP_PR_Seminario Economía Circular 2024</t>
  </si>
  <si>
    <t>DDP_PR_Apec 2025</t>
  </si>
  <si>
    <t>DDP_PR_Mantención Plataforma de Proyectos de Energía 2025</t>
  </si>
  <si>
    <t>DDP_PR_Instructivo para el Ingreso de Proyectos Eólicos y Líneas de Transmisión</t>
  </si>
  <si>
    <t>DDP_PR_Actualización y Mejoramiento Guia Metodología Estudio de Franjas</t>
  </si>
  <si>
    <t>DDP_PR_Primer Estudio de Franjas Entre Ríos - Pichirropulli</t>
  </si>
  <si>
    <t>DDP_PR_ Guia Buenas Practicas Cielo Seguro</t>
  </si>
  <si>
    <t>DDP_PR_Estudio de Franjas Llepu-Linares</t>
  </si>
  <si>
    <t>DDP_PR_Estudio de Franjas y su Evaluación Ambiental</t>
  </si>
  <si>
    <t>DDP_PR_Estudio de Franjas Publicidad y Difusión</t>
  </si>
  <si>
    <t>DDP_PR_Producción de Eventos - Programa 06</t>
  </si>
  <si>
    <t>DDP_PR_ Producción de Eventos - Programa 06</t>
  </si>
  <si>
    <t>DDP_PR_Convenios de Transferencias de Recursos CMN</t>
  </si>
  <si>
    <t>DDP_PR_ Convenios de Transferencias de Recursos SAG</t>
  </si>
  <si>
    <t>DDP_PR_ Convenios de Transferencias de Recursos SEC</t>
  </si>
  <si>
    <t>DDP_PR_Convenios de Transferencias de Recursos CNE</t>
  </si>
  <si>
    <t>DDP_PR_Convenios de Transferencias de Recursos DGA</t>
  </si>
  <si>
    <t>DDP_PR_Convenios de Transferencias de Recursos Direccion Vialidad</t>
  </si>
  <si>
    <t>DDP_PR_Convenios de Transferencias de Recursos SSP</t>
  </si>
  <si>
    <t>DDP_PR_Convenios de Transferencias de Recursos SSFFAA</t>
  </si>
  <si>
    <t>DDP_PR_Convenios de Transferencias de Recursos SBAP</t>
  </si>
  <si>
    <t>DDP_IM_Producción de Eventos - Programa 01</t>
  </si>
  <si>
    <t>DDP_IM_Producción de Eventos - Programa 06</t>
  </si>
  <si>
    <t>DDP_IM_ Convenios de Transferencias de Recursos Conaf</t>
  </si>
  <si>
    <t>DDP_IM_Convenios de Transferencias de Recursos BBNN</t>
  </si>
  <si>
    <t>DDP_IM_Convenios de Transferencias de Recursos SEA</t>
  </si>
  <si>
    <t>DDP_IM_Convenios de Transferencias Año 2025</t>
  </si>
  <si>
    <r>
      <rPr>
        <b/>
        <sz val="10"/>
        <color theme="1"/>
        <rFont val="Calibri"/>
        <family val="2"/>
      </rPr>
      <t>Monto Global incluye las siguientes 02 iniciativas</t>
    </r>
    <r>
      <rPr>
        <sz val="10"/>
        <color theme="1"/>
        <rFont val="Calibri"/>
        <family val="2"/>
      </rPr>
      <t>: (1). DES_PR_Actualización de Explorador de Hidrógeno Verde: Actualizando capas de LCOH, incorporación de nuevas calculadoras (eSAF, amoniaco y metanol), se incorpora tecnología eólica off shore para suministro y CO2 como fuente de producción de H2V: Preparación de convenio de trabajo de Exploradores de Energía Renovables 2026; (2) DES_PR_Actualización de Exploradores Energía Renovable,  nuevas capas de recurso eólico NREL, cálculo de LCOE solar, incorporación de paneles bifaciales en calculadora Agropv, estimación de demanda térmica por sectores, entre otros.</t>
    </r>
  </si>
  <si>
    <r>
      <rPr>
        <b/>
        <sz val="10"/>
        <rFont val="Calibri"/>
        <family val="2"/>
      </rPr>
      <t>Monto Global incluye las siguientes 05 iniciativas:</t>
    </r>
    <r>
      <rPr>
        <sz val="10"/>
        <rFont val="Calibri"/>
        <family val="2"/>
      </rPr>
      <t xml:space="preserve"> (1). DES_IM_Programa Casa Solar Social - GORES. Cierre de programa de incorporación de proyectos de energía renovables, proyectos sistemas fotovoltaicos, en viviendas sociales existentes de regiones O´Higgins y Antofagasta. No considera presupuesto ya que fue financiado con recursos GOREs Antofagasta y O´Higgins. (2) DES_IM_Programa Casa Solar Social; Piloto Propiedad Conjunta - proyecto Talagante; (3) DES_IM_Programa Jardines Infantiles Vía Transferencia de Fondos (VTF); (4) DES_IM_Casa solar clase media versiones 1.0 y 2.0; (5) DES_IM_Programa Techos Solares Públicos.</t>
    </r>
  </si>
  <si>
    <r>
      <rPr>
        <b/>
        <sz val="10"/>
        <rFont val="Calibri"/>
        <family val="2"/>
      </rPr>
      <t>Monto Global incluye las siguientes 04 iniciativas:</t>
    </r>
    <r>
      <rPr>
        <sz val="10"/>
        <rFont val="Calibri"/>
        <family val="2"/>
      </rPr>
      <t xml:space="preserve"> (1) DES_IM_Programa Energía Cooperativa: Cierre de programa de esquema asociativo de generación de energía con la entrega de gobernanza cooperativa; trabajo realizado con HH internas de la Unidad. Adicionalmente, se proyecta implementar plantas fotovoltaicas conectadas a la red de distribución (recursos de División Participación y Diálogo Social); (2) DES_IM_Programa Parque Social Comunitario - Propiedad Conjunta (diseños); (3) DES_IM_Programa Parque Social Comunitario - Propiedad Conjunta (implementación); (4) DES_IM_Programa Agua Rural Social (diseño).</t>
    </r>
  </si>
  <si>
    <r>
      <rPr>
        <b/>
        <sz val="10"/>
        <rFont val="Calibri"/>
        <family val="2"/>
      </rPr>
      <t>Monto Global incluye las siguientes 02 iniciativas:</t>
    </r>
    <r>
      <rPr>
        <sz val="10"/>
        <rFont val="Calibri"/>
        <family val="2"/>
      </rPr>
      <t xml:space="preserve"> (1) DES_IM_Incorporación de mejoras a Explorador de Hidrógeno Verde, considerando cálculo de costo de amoniaco, metanol y la posibilidad de usar baterías en suministro eléctrico: Desarrollado dentro del trabajo de convenio Exploradores 2025, en etapa de depuración de resultados de motores de cálculo; (2) DES_IM_Calculadora de Almacenamiento Residencial.</t>
    </r>
  </si>
  <si>
    <t xml:space="preserve">Adjudicado (Conversión 55.000 Euros; 19.01: 1028,78), ejecutado en enero, informe final marzo. </t>
  </si>
  <si>
    <t>Adjudicado (Conversión 92.700 Euros; 19.01: 1028,78), en desarrollo hasta Junio 2026</t>
  </si>
  <si>
    <t>Adjudicado (Conversión 45.000 Euros; 19.01: 1028,78), en desarrollo hasta Mayo 2026</t>
  </si>
  <si>
    <t>Adjudicado (Conversión 145.000 Dólares; 19.01: 887,01), en cierre financiero durante Enero - Febrero 2026</t>
  </si>
  <si>
    <t>Sin presupuesto asignado</t>
  </si>
  <si>
    <t>Estudio de prefactibilidad técnico económica</t>
  </si>
  <si>
    <t>Planificación estratégica a largo plazo</t>
  </si>
  <si>
    <t>Servicio de arrendamiento de vehículos para la Subsecretaría de Energía</t>
  </si>
  <si>
    <t>Instalación de empalme trifásico Seremi Atacama</t>
  </si>
  <si>
    <t>https://minenergia.sharepoint.com/:x:/s/FINANZAS2023/IQDC9DdXZEQdS64nycebcnT-AUUkToSO6YSrEYcWAbZy-SY?e=dP7ess</t>
  </si>
  <si>
    <t>Banco del Estado de Chile</t>
  </si>
  <si>
    <t>Daniela Herrera Ardiles 16.770.215-5</t>
  </si>
  <si>
    <t>Por Rendir cuenta</t>
  </si>
  <si>
    <t>Resolucion de fondos globales en confeccion para el año 2026</t>
  </si>
  <si>
    <t>Maria Luz Rojas 11750692-4</t>
  </si>
  <si>
    <t>Dina Rojas Díaz 10.668.125-2</t>
  </si>
  <si>
    <t>Romina Ávalos Rojas 16.559.712-5</t>
  </si>
  <si>
    <t>Claudio Zambra Galleguillos 15770.084-7</t>
  </si>
  <si>
    <t>Gloria Hernández Rojas 10.427.724-1</t>
  </si>
  <si>
    <t>Jose Manuel Rodriquez Leal 20046920-8</t>
  </si>
  <si>
    <t>Celia Molina Tobar 13.569.922-5</t>
  </si>
  <si>
    <t>Pamela Tejos Valdés 10.812.196-3</t>
  </si>
  <si>
    <t>Juana Araya Campos 17.090.708-6</t>
  </si>
  <si>
    <t>María Vásquez Bustos 12.529.956-3</t>
  </si>
  <si>
    <t>María Zúñiga Zúñiga 16.824.743-5</t>
  </si>
  <si>
    <t>Natalia Catalán Herrera 15.294.758-5</t>
  </si>
  <si>
    <t>Blanca Donoso Soto 16.586.306-2</t>
  </si>
  <si>
    <t>Viviana Barría Castro 15.305.452-5</t>
  </si>
  <si>
    <t>Luz Barría Zambelich 10.697.446-2</t>
  </si>
  <si>
    <t>Elsa Orellana Mallea 12.513.163-8</t>
  </si>
  <si>
    <t>Vehículo</t>
  </si>
  <si>
    <t xml:space="preserve">SYYX-95 </t>
  </si>
  <si>
    <t>Propio</t>
  </si>
  <si>
    <t>Bueno</t>
  </si>
  <si>
    <t>Ministro</t>
  </si>
  <si>
    <t>TFVY-60</t>
  </si>
  <si>
    <t>Subsecretario</t>
  </si>
  <si>
    <t>DKSH-49</t>
  </si>
  <si>
    <t>Van Institucional</t>
  </si>
  <si>
    <t>HHVY-97</t>
  </si>
  <si>
    <t>Seremi RM</t>
  </si>
  <si>
    <t>HHVZ-12</t>
  </si>
  <si>
    <t>Seremi Arica</t>
  </si>
  <si>
    <t>LVHH-84</t>
  </si>
  <si>
    <t>Seremi Tarapacá</t>
  </si>
  <si>
    <t>HLYY-20</t>
  </si>
  <si>
    <t>Seremi Antofagasta</t>
  </si>
  <si>
    <t>HFVV-89</t>
  </si>
  <si>
    <t>Seremi Atacama</t>
  </si>
  <si>
    <t>HHVZ-10</t>
  </si>
  <si>
    <t>Seremi Coquimbo</t>
  </si>
  <si>
    <t>LJDY-48</t>
  </si>
  <si>
    <t>Seremi Valparaíso</t>
  </si>
  <si>
    <t>JXVW-50</t>
  </si>
  <si>
    <t>Seremi OHiggins</t>
  </si>
  <si>
    <t xml:space="preserve">SILY-54 </t>
  </si>
  <si>
    <t>Seremi Maule</t>
  </si>
  <si>
    <t>LTGX-40</t>
  </si>
  <si>
    <t>Seremi Ñuble</t>
  </si>
  <si>
    <t>LLTX-28</t>
  </si>
  <si>
    <t>Seremi BioBio</t>
  </si>
  <si>
    <t>SILY-53</t>
  </si>
  <si>
    <t>Seremi Araucanía</t>
  </si>
  <si>
    <t>HHVY-95</t>
  </si>
  <si>
    <t>Seremi Los Ríos</t>
  </si>
  <si>
    <t>HHVY-98</t>
  </si>
  <si>
    <t>JJXR-94</t>
  </si>
  <si>
    <t>Seremi Aysén</t>
  </si>
  <si>
    <t>LXHW-38</t>
  </si>
  <si>
    <t>Seremi Los Lagos</t>
  </si>
  <si>
    <t>Cloro - unidad</t>
  </si>
  <si>
    <t>DESINFECTANTE LISOFORM - - unidad</t>
  </si>
  <si>
    <t>DESODORANTE AMBIENTAL - - unidad</t>
  </si>
  <si>
    <t>ESPONJA LAVA VAJILLA - set</t>
  </si>
  <si>
    <t>JABON LIQUIDO BIDON 5 LTS. - unidad</t>
  </si>
  <si>
    <t>JABON LIQUIDO ESPUMA - unidad</t>
  </si>
  <si>
    <t>LAVALOZAS - unidad</t>
  </si>
  <si>
    <t>LIMPIA VIDRIOS - unidad</t>
  </si>
  <si>
    <t>SPONGI - unidad</t>
  </si>
  <si>
    <t>PAÑUELOS DESECHABLES - caja</t>
  </si>
  <si>
    <t>PAPEL HIGIENICO - pack 8 rollos</t>
  </si>
  <si>
    <t>PAPEL NOVA DE BAÑO - pack 2 rollos</t>
  </si>
  <si>
    <t>SERVILLETAS - bolsa</t>
  </si>
  <si>
    <t>PAPEL  HIGIENICO CHICO - unidad</t>
  </si>
  <si>
    <t>ALCOHOL GEL BIDON - unidad</t>
  </si>
  <si>
    <t>PAÑO AMARILLO - unidad</t>
  </si>
  <si>
    <t>mascarillas - caja</t>
  </si>
  <si>
    <t>mascarillas kn - caja</t>
  </si>
  <si>
    <t>ALCHOL GEL - unidad</t>
  </si>
  <si>
    <t>LAPIZ PASTA AZUL -unidad</t>
  </si>
  <si>
    <t>CLIP - caja</t>
  </si>
  <si>
    <t>ARCHIVADOR ANCHO OFICIO - unidad</t>
  </si>
  <si>
    <t>APOYA PIES - unidad</t>
  </si>
  <si>
    <t>BLOCK DE NOTAS OFICIO- unidad</t>
  </si>
  <si>
    <t>CAPETAS CON LOGO OFICIO - unidad</t>
  </si>
  <si>
    <t>CARPETAS CON LOGO CARTA - unidad</t>
  </si>
  <si>
    <t>CARPETAS COLGANTES - unidad</t>
  </si>
  <si>
    <t>CARPETAS CARTULINA - unidad</t>
  </si>
  <si>
    <t>CD - unidad</t>
  </si>
  <si>
    <t>SCOTCH - unidad</t>
  </si>
  <si>
    <t>CLIPS 30 MM - caja</t>
  </si>
  <si>
    <t>CLIPS 50MM - caja</t>
  </si>
  <si>
    <t>MAGIC CLIPS - caja</t>
  </si>
  <si>
    <t>DISPENSADOR MAGI CLIPS - unidad</t>
  </si>
  <si>
    <t>CORCHETERA- unidad</t>
  </si>
  <si>
    <t>CORCHETES 26/6- caja</t>
  </si>
  <si>
    <t>ELASTICOS - bolsa</t>
  </si>
  <si>
    <t>ETIQUETAS ADHESIVAS SOBRE - bolsa</t>
  </si>
  <si>
    <t>FUNDAS PLASTICAS OFICIO- unidad</t>
  </si>
  <si>
    <t>FUNDAS PLASTICAS CARTA - unidad</t>
  </si>
  <si>
    <t>CORRECTOR - unidad</t>
  </si>
  <si>
    <t>LAPIZ GRAFITO- unidad</t>
  </si>
  <si>
    <t>LAPIZ DESTACADOR - unidad</t>
  </si>
  <si>
    <t>LAPIZ PASTA ROJO - unidad</t>
  </si>
  <si>
    <t>PORTA MINA 0,5 - unidad</t>
  </si>
  <si>
    <t>PORTA MINA 0,7 - unidad</t>
  </si>
  <si>
    <t>MINA 0,5 - caja</t>
  </si>
  <si>
    <t>MINA 0,7 - caja</t>
  </si>
  <si>
    <t>LOMOS ADHESIVOS - bolsa</t>
  </si>
  <si>
    <t>RESMAS OFICIO- unidad</t>
  </si>
  <si>
    <t>RESMAS CARTA - unidad</t>
  </si>
  <si>
    <t>PEGAMENTO STICK FIX - unidad</t>
  </si>
  <si>
    <t>PERFORADORA - unidad</t>
  </si>
  <si>
    <t>PLUMON PIZARRA - unidad</t>
  </si>
  <si>
    <t>PORTA SCOTCH - unidad</t>
  </si>
  <si>
    <t>POST IT CHICO - unidad</t>
  </si>
  <si>
    <t>PILAS AA - unidad</t>
  </si>
  <si>
    <t>PILAS AAA - unidad</t>
  </si>
  <si>
    <t>REGLA - unidad</t>
  </si>
  <si>
    <t>SACA PUNTAS - unidad</t>
  </si>
  <si>
    <t>SEPARADORES OFICIO - set</t>
  </si>
  <si>
    <t>SOBRES SACOS - unidad</t>
  </si>
  <si>
    <t>SOBRES CARTA - unidad</t>
  </si>
  <si>
    <t>SACA CORCHETES - unidad</t>
  </si>
  <si>
    <t>TAMPON PARA TINTA - unidad</t>
  </si>
  <si>
    <t>TINTA TAMPON AZUL - unidad</t>
  </si>
  <si>
    <t>TINTA TAMPON ROJA - unidad</t>
  </si>
  <si>
    <t>TINTA TAMPON NEGRA - unidad</t>
  </si>
  <si>
    <t>TARJETERO - unidad</t>
  </si>
  <si>
    <t>TIJERAS - unidad</t>
  </si>
  <si>
    <t>CUCHILLOS CARTONEROS- unidad</t>
  </si>
  <si>
    <t>LAPIZ PASTA NEGRO - unidad</t>
  </si>
  <si>
    <t>PORTA DOCUMENTOS - unidad</t>
  </si>
  <si>
    <t>BANDERITAS SEÑALIZADORAS - set</t>
  </si>
  <si>
    <t>BORRADOR PIZARRA - unidad</t>
  </si>
  <si>
    <t>GOMAS - unidad</t>
  </si>
  <si>
    <t>DEDOS GOMA - unidad</t>
  </si>
  <si>
    <t>RESMAS OFICIO LOGO - unidad</t>
  </si>
  <si>
    <t>RESMAS CARTA LOGO - unidad</t>
  </si>
  <si>
    <t>LAPIZ SHARPIE - unidad</t>
  </si>
  <si>
    <t>DOBLE CLIPS 19 MM - caja</t>
  </si>
  <si>
    <t>PERCHEROS - unidad</t>
  </si>
  <si>
    <t>MUNICIPALIDAD DE ISLA DE MAIPO</t>
  </si>
  <si>
    <t>OFICIO ORD Nº 1300/54</t>
  </si>
  <si>
    <t>Solicita evaluación proyecto AP</t>
  </si>
  <si>
    <t>PENDIENTE DE RESPUESTA</t>
  </si>
  <si>
    <t>MUNICIPALIDAD DE CERRILLOS</t>
  </si>
  <si>
    <t>OFICIO ORD Nº 100/123</t>
  </si>
  <si>
    <t>Subsana observaciones proyecto AP Vía Pública</t>
  </si>
  <si>
    <t>MUNICIPALIDAD DE CERRO NAVIA</t>
  </si>
  <si>
    <t>OFICIO ORD Nº 982</t>
  </si>
  <si>
    <t>Solicita evaluación proyecto AP Javiera Carrera</t>
  </si>
  <si>
    <t>MUNICIPALIDAD DE COELEMU</t>
  </si>
  <si>
    <t>OFICIO ORD Nº 250</t>
  </si>
  <si>
    <t>Solicita evaluación proyecto AP Urbano</t>
  </si>
  <si>
    <t>MUNICIPALIDAD DE VILLA ALEMANA</t>
  </si>
  <si>
    <t>OFICIO ORD Nº 303</t>
  </si>
  <si>
    <t>COMISIÓN CHILENA DE ENERGÍA NUCLEAR (CCHEN)</t>
  </si>
  <si>
    <t>OFICIO ORD Nº 11/012</t>
  </si>
  <si>
    <t>Política Nacional para la Gestión Segura de Desechos Radiactivos y Combustible Gastado.</t>
  </si>
  <si>
    <t>MUNICIPALIDAD DE TALAGANTE</t>
  </si>
  <si>
    <t>OFICIO ORD Nº 295</t>
  </si>
  <si>
    <t>Solicita evaluación proyecto AP sector Plaza Tocornal</t>
  </si>
  <si>
    <t>MUNICIPALIDAD DE PANGUIPULLI</t>
  </si>
  <si>
    <t>OFICIO ORD Nº 782</t>
  </si>
  <si>
    <t>Solicita evaluación Proyecto AP Neltume</t>
  </si>
  <si>
    <t>OFICIO ORD Nº 921</t>
  </si>
  <si>
    <t>Solicita evaluación proyecto AP Sector José Joaquín Pérez</t>
  </si>
  <si>
    <t>MUNICIPALIDAD DE RIO BUENO</t>
  </si>
  <si>
    <t>OFICIO ORD Nº 453</t>
  </si>
  <si>
    <t>Solicita evaluación proyecto alumbrado público localidad Crucero</t>
  </si>
  <si>
    <t>MINISTERIO DE VIVIENDA Y URBANISMO</t>
  </si>
  <si>
    <t>OFICIO ORD Nº 307</t>
  </si>
  <si>
    <t>Informe nudos críticos</t>
  </si>
  <si>
    <t>MUNICIPALIDAD DE SANTO DOMINGO</t>
  </si>
  <si>
    <t>OFICIO ORD Nº 603</t>
  </si>
  <si>
    <t>MUNICIPALIDAD DE SAN CARLOS</t>
  </si>
  <si>
    <t>OFICIO ORD Nº 1119</t>
  </si>
  <si>
    <t>Solciita evaluación proyecto alumbrado público diversos sectores</t>
  </si>
  <si>
    <t>MUNICIPALIDAD DE VIÑA DEL MAR</t>
  </si>
  <si>
    <t>OFICIO ORD Nº 374</t>
  </si>
  <si>
    <t>Solicita evaluación proyecto AP Escalera Ecuador</t>
  </si>
  <si>
    <t>MUNICIPALIDAD DE PINTO</t>
  </si>
  <si>
    <t>OFICIO ORD Nº 6423</t>
  </si>
  <si>
    <t>Solicita evaluación proyecto AP Los Lleuques</t>
  </si>
  <si>
    <t>GOBIERNO REGIONAL DE LOS LAGOS</t>
  </si>
  <si>
    <t>OFICIO ORD Nº 2525</t>
  </si>
  <si>
    <t>Solicita evaluación proyecto AP comuna de Fresia</t>
  </si>
  <si>
    <t>AGENCIA DE SUSTENTABILIDAD Y CAMBIO CLIMATICO</t>
  </si>
  <si>
    <t>OFICIO ORD Nº 539/07</t>
  </si>
  <si>
    <t>Solicita firma de dos ejemplares APL Adaptación y mitigación al Cambio Climático Sector Parque Industrial Sostenible de la Reina.</t>
  </si>
  <si>
    <t>OFICIO ORD Nº 2655</t>
  </si>
  <si>
    <t>Solicita evaluación proyecto AP Maullín</t>
  </si>
  <si>
    <t>PRESIDENCIA DE LA REPÚBLICA</t>
  </si>
  <si>
    <t>OFICIO ORD Nº 42</t>
  </si>
  <si>
    <t>Carta Consejal Hualquie</t>
  </si>
  <si>
    <t>MUNICIPALIDAD DE SAN FABIAN</t>
  </si>
  <si>
    <t>OFICIO ORD Nº 580</t>
  </si>
  <si>
    <t>ingresa proyecto AP diversos sectores</t>
  </si>
  <si>
    <t>SUPERINTENDENCIA DE ELECTRICIDAD Y COMBUSTIBLES (SEC)</t>
  </si>
  <si>
    <t>OFICIO ORD Nº 307602</t>
  </si>
  <si>
    <t>Comunica sobre empresas que incumplieron reporte</t>
  </si>
  <si>
    <t>MUNICIPALIDAD DE VALPARAISO</t>
  </si>
  <si>
    <t>OFICIO ORD Nº 721</t>
  </si>
  <si>
    <t>Solicita reevaluación técnica del proyecto "Mejoramiento Parque Alumbrado Público Etapa I, Comuna de Valparaíso" código BIP:40039816</t>
  </si>
  <si>
    <t>MUNCIIPALIDAD DE COELEMU</t>
  </si>
  <si>
    <t>OFICIO ORD Nº 820</t>
  </si>
  <si>
    <t>Solicita evaluación proyecto AP Diversos sectores</t>
  </si>
  <si>
    <t>OFICIO ORD Nº 661</t>
  </si>
  <si>
    <t>Solicita validación APL Ciruela Deshidratada</t>
  </si>
  <si>
    <t>OFICIO ORD Nº 654</t>
  </si>
  <si>
    <t>Solicita validación APL Lácteo primario</t>
  </si>
  <si>
    <t>SERVICIO DE COOPERACIÓN TÉCNICA</t>
  </si>
  <si>
    <t>OFICIO ORD Nº 225</t>
  </si>
  <si>
    <t>Solicita ampliar vigencia convenio</t>
  </si>
  <si>
    <t>OFICIO ORD Nº 672</t>
  </si>
  <si>
    <t>Constitución Comité APL Sector Gastronómico</t>
  </si>
  <si>
    <t xml:space="preserve">AGENCIA DE SOSTENIBILIDAD ENERGÉTICA </t>
  </si>
  <si>
    <t>CARTA Nº 82</t>
  </si>
  <si>
    <t>Respuesta a carta N°66. Observaciones corregidas</t>
  </si>
  <si>
    <t>CARTA Nº 223</t>
  </si>
  <si>
    <t>Solicita criterios proyectos energía comunitaria asociativa</t>
  </si>
  <si>
    <t>MINISTERIO DE HACIENDA</t>
  </si>
  <si>
    <t>OFICIO ORD Nº 2198</t>
  </si>
  <si>
    <t>Solicita información</t>
  </si>
  <si>
    <t>Agencia de Sostenibilidad Energética</t>
  </si>
  <si>
    <t>CARTA Nº 270</t>
  </si>
  <si>
    <t>Reporte trimestral N°6 Decto.N°43</t>
  </si>
  <si>
    <t>CARTA Nº 294</t>
  </si>
  <si>
    <t>Informe N°2 asociado al Decreto N°12</t>
  </si>
  <si>
    <t>CARTA Nº 466</t>
  </si>
  <si>
    <t>Reintegro fondos no ejecutados Decto.Sup. N°43/2024</t>
  </si>
  <si>
    <t>CARTA Nº 522</t>
  </si>
  <si>
    <t>Solicita iteración proyectos Decto. 43/2024</t>
  </si>
  <si>
    <t>Abastible Tec Spa</t>
  </si>
  <si>
    <t>CARTA S/Nº</t>
  </si>
  <si>
    <t>Solicita prórroga entrega informe N°3</t>
  </si>
  <si>
    <t>CARTA Nº 569</t>
  </si>
  <si>
    <t>Insumo Decto.30 DPS</t>
  </si>
  <si>
    <t>CARTA Nº 585</t>
  </si>
  <si>
    <t>Rendición gastos retroactivos junio 2020 a junio 2023 Decto.135</t>
  </si>
  <si>
    <t>DME_PR_Plataforma Eventos Energéticos</t>
  </si>
  <si>
    <t>No iniciado</t>
  </si>
  <si>
    <t>DME_PR_Estudio de propuestas para migrar a una regulación por desempeño en el segmento de distribución</t>
  </si>
  <si>
    <t>DME_PR_Estudio de Resiliencia y el Rol de los Recursos Energéticos Distribuidos</t>
  </si>
  <si>
    <t>DME_PR_[PSMA] Implementación Acciones Plazo 2026 del Plan Sectorial de Mitigación y Adaptación al Cambio Climático de Energía (12).</t>
  </si>
  <si>
    <t>DME_IM_Implementación de mejoras a plataforma SIGGRE</t>
  </si>
  <si>
    <t>En ejecución pago primer informe</t>
  </si>
  <si>
    <t>DME_IM_Estudio de propuestas para el perfeccionamiento de la regulación asociada a la transición a un mercado mayorista para el Sistema Eléctrico Nacional (SEN)</t>
  </si>
  <si>
    <t>Elaboración de contrato</t>
  </si>
  <si>
    <t>Plan de Descarbonización</t>
  </si>
  <si>
    <t>https://energia.gob.cl/sites/default/files/plan_de_descarbonizacion_vf.pdf</t>
  </si>
  <si>
    <t>https://www.dipres.gob.cl/597/w3-multipropertyvalues-25910-36882.html#ejec_partida</t>
  </si>
  <si>
    <t>Implementación en las regiones de Antofagasta y Magallanes, con aprobación de ejecución de DIPRES hasta febrero 2026.,</t>
  </si>
  <si>
    <t>Seremi Magallanes y Antártica Chilena</t>
  </si>
  <si>
    <t xml:space="preserve">DCNE_PR_Convenio 2026 Agencia Programa leña (incluye Leña más seca, Sello calidad de leña, y Centros integrales de biomasa) </t>
  </si>
  <si>
    <t xml:space="preserve">DCNE_PR_Plan de modernización del mercado de biocombustibles </t>
  </si>
  <si>
    <t>En proceso de planificación de los procesos participativos para la construcción del Plan</t>
  </si>
  <si>
    <t>DCNE_PR_Programa leña más seca FNDR Los Ríos</t>
  </si>
  <si>
    <t>Proyecto aprobado por GORE y CORE de Los Ríos, en próximos meses se iniciará redacción de convenios entre instituciones</t>
  </si>
  <si>
    <t>DCNE_PR_Modificación etiqueta de eficiencia energética para artefactos a leña y a pellet</t>
  </si>
  <si>
    <t>En elaboración documento que será sometido a consulta pública</t>
  </si>
  <si>
    <t>DCNE_PR_Proyecto RH2-GIZ, extensión [Componentes A, C, D y E]</t>
  </si>
  <si>
    <t xml:space="preserve">En elaboración de documento </t>
  </si>
  <si>
    <t xml:space="preserve">DCNE_PR_Convenio 2026 Agencia Programa H2V </t>
  </si>
  <si>
    <t>DCNE_PR_Convenio de transferencia con MinCiencias</t>
  </si>
  <si>
    <t>DCNE_PR_Convenio de transferencia con INAPI</t>
  </si>
  <si>
    <t>DCNE_IM_Programa Sello Calidad de Leña</t>
  </si>
  <si>
    <t>Proyectos adjudicados y en etapa de ejecución</t>
  </si>
  <si>
    <t>DCNE_IM_Programa Leña Más Seca</t>
  </si>
  <si>
    <t>DCNE_IM_Programa Centros Integrales de Biomasa</t>
  </si>
  <si>
    <t>DCNE_IM_Estudio recomendaciones para elaborar estrategia nacional de bioenergía</t>
  </si>
  <si>
    <t>Estudio adjudicado en proceso de elaboración</t>
  </si>
  <si>
    <t>DCNE_IM_Estudio caracterización productores indígenas y sus prácticas tradicionales, asociados al rubro de biocombustibles sólidos</t>
  </si>
  <si>
    <t>DCNE_IM_Especificaciones técnicas de calidad de leña</t>
  </si>
  <si>
    <t>En proceso de elaboración de informe técnico preliminar que contendrá propuesta de especificaciones técnicas mínimas de calidad para leña</t>
  </si>
  <si>
    <t>DCNE_IM_[Proyecto RH2-AECID] Estudio de Identificación de las brechas de género en la industria de RH2.</t>
  </si>
  <si>
    <t>Finalizada (Conversión 29.500 Euros; 19.01: 1028,78)</t>
  </si>
  <si>
    <t>DCNE_IM_[Proyecto RH2-AECID] Estudio de Identificación de las empresas proveedoras de servicios relacionados a la cadena de valor de la industria de RH2.</t>
  </si>
  <si>
    <t>Finalizada  (Conversión 27.000 Euros; 19.01: 1028,78)</t>
  </si>
  <si>
    <t xml:space="preserve">DCNE_IM_[Proyecto RH2-AECID] Estudio de Identificación de barreras sociales y relacionamiento temprano con comunidades en donde se desarrollará la industria del RH2. </t>
  </si>
  <si>
    <t>Finalizada  (Conversión 68.000 Euros; 19.01: 1028,78)</t>
  </si>
  <si>
    <t>DCNE_IM_[Proyecto RH2-AECID] Informe: Promocionar la formación y el intercambio de conocimiento entre los socios de la región.</t>
  </si>
  <si>
    <t>Finalizada  (Conversión 32.466 Euros; 19.01: 1028,78)</t>
  </si>
  <si>
    <t>DCNE_IM_[Proyecto RH2-AECID] Estudio de Propuesta de mejora del equipamiento científico-tecnológico para I+D+i en RH2 en Chile y robustecimiento del equipamiento para entrenamiento y formación técnico-profesional en RH2.</t>
  </si>
  <si>
    <t>Finalizada  (Conversión 99.640 Euros; 19.01: 1028,78)</t>
  </si>
  <si>
    <t>DCNE_IM_[Proyecto RH2-AECID] Campaña comunicacional y educacional en torno a la industria de RH2 y energías renovables.</t>
  </si>
  <si>
    <t>Revisón de TdR  (Conversión 40.000 Euros; 19.01: 1028,78)</t>
  </si>
  <si>
    <t>DCNE_IM_[Proyecto RH2-AECID] Diagnóstico de perfiles específicos para la futura incorporación en las mallas de CFT, bajo el MCTP.</t>
  </si>
  <si>
    <t>En ejecución  (Conversión 40.000 Euros; 19.01: 1028,78)</t>
  </si>
  <si>
    <t>DCNE_IM_[Proyecto RH2-AECID] Diseño e implementación de programas de capacitación y formación “Train the trainers”.</t>
  </si>
  <si>
    <t>Finalizado  (Conversión 159.000 Euros; 19.01: 1028,78)</t>
  </si>
  <si>
    <t>DCNE_IM_[Proyecto RH2-AECID] Desarrollo de capacidades de operación para técnicos en energía en hidrógeno verde.</t>
  </si>
  <si>
    <t>En ejecución  (Conversión 103.000 Euros; 19.01: 1028,78)</t>
  </si>
  <si>
    <t>DCNE_IM_[Proyecto RH2-AECID] Capacitación mediante gira tecnológica a profesores universitarios de regiones.</t>
  </si>
  <si>
    <t>Finalizado  (Conversión 89.000 Euros; 19.01: 1028,78)</t>
  </si>
  <si>
    <t>DCNE_IM_[Proyecto RH2-AECID] Capacitación intensiva a evaluadores de proyectos de RH2 en SEIA en regiones y profesionales de Seremis.</t>
  </si>
  <si>
    <t>Finalizado  (Conversión 96.655 Euros; 19.01: 1028,78)</t>
  </si>
  <si>
    <t>DCNE_IM_Habilitación de gasolinas con etanol en Chile</t>
  </si>
  <si>
    <t>Recopilación de antecedentes y estudios preliminares</t>
  </si>
  <si>
    <t>DCNE_IM_Habilitación de comercialización de combustibles no tradicionales en Chile</t>
  </si>
  <si>
    <t>Planificación y recopilación de antecedentes</t>
  </si>
  <si>
    <t>DCNE_IM_Creación de un sistema de certificación de hidrógeno</t>
  </si>
  <si>
    <t>Diseño del sistema</t>
  </si>
  <si>
    <t>DCNE_IM_Plan de trabajo de regulaciones habilitantes para el desarrollo de la industria de hidrógeno en Chile 2024-2030</t>
  </si>
  <si>
    <t>En redacción de reglamentos establecidos en el plan</t>
  </si>
  <si>
    <t>DCNE_IM_Definición de competencias para derivados de hidrógeno SEC/MINSAL</t>
  </si>
  <si>
    <t>Recopilación de antecedentes</t>
  </si>
  <si>
    <t>DPDS_PR_Plataforma de Atención a Personas Usuarias</t>
  </si>
  <si>
    <t>No iniciado. Costo MM$100: MM$50 solicitado 2026 (se asignaron MM$10) y MM$50 para 2027.</t>
  </si>
  <si>
    <t>DPDS_PR_Proyecto de Energia comunitaria asociativa</t>
  </si>
  <si>
    <t xml:space="preserve">No iniciado  </t>
  </si>
  <si>
    <t>DPDS_IM_Implementación del Plan de Mejoramiento de Calidad de Servicio y Experiencia Usuaria 2026-2028</t>
  </si>
  <si>
    <t>Ejecución de actividades desde enero 2026 (incluye MM$50 MM Gestión del Cambio)</t>
  </si>
  <si>
    <t>DPDS_IM_Implementación de piloto de cooperativa de energía eléctrica (sub 24)</t>
  </si>
  <si>
    <t>30.930.000</t>
  </si>
  <si>
    <t>DPDS_IM_Promover el desarrollo de sistemas energéticos descentralizados (sub 33)</t>
  </si>
  <si>
    <t>208.000.000</t>
  </si>
  <si>
    <t>En ejecucion Elaboración de bases licitacion construccion</t>
  </si>
  <si>
    <t>DPDS_IM_Fortalecimiento Capital humano en habitantes de comunas con cierre de CT a carbón</t>
  </si>
  <si>
    <t>En ejecucion. Realizando capacitaciones</t>
  </si>
  <si>
    <t>Propuesta desde la mesa de pellet para el desarrollo del sector</t>
  </si>
  <si>
    <t>https://energia.gob.cl/sites/default/files/documentos/documento_mesa_nacional_de_pellet_2023.pdf</t>
  </si>
  <si>
    <t>Plan de Trabajo Interministerial de regulaciones habilitantes para el desarrollo de la industria de hidrógeno en Chile</t>
  </si>
  <si>
    <t>https://www.energia.gob.cl/consultas-publicas/plan-de-trabajo-de-regulaciones-habilitantes-para-el-desarrollo-de-la-industria-de-hidrogeno-en-chile-2024-2030-que-indica</t>
  </si>
  <si>
    <t>[Proyecto RH2-AECID] Estudio de Identificación de las brechas de género en la industria de RH2.</t>
  </si>
  <si>
    <t>[Proyecto RH2-AECID] Estudio de Identificación de las empresas proveedoras de servicios relacionados a la cadena de valor de la industria de RH2.</t>
  </si>
  <si>
    <t>https://www.planhidrogenoverde.cl/wp-content/uploads/2025/02/Estudio-ECIT-Cadena-de-Valor.pdf</t>
  </si>
  <si>
    <t xml:space="preserve">[Proyecto RH2-AECID] Estudio de Identificación de barreras sociales y relacionamiento temprano con comunidades en donde se desarrollará la industria del RH2. </t>
  </si>
  <si>
    <t>https://www.planhidrogenoverde.cl/wp-content/uploads/2025/12/INFORME-FINAL-APCA.pdf</t>
  </si>
  <si>
    <t>[Proyecto RH2-AECID] Informe: Promocionar la formación y el intercambio de conocimiento entre los socios de la región.</t>
  </si>
  <si>
    <t>https://www.planhidrogenoverde.cl/wp-content/uploads/2025/10/Intercambio-de-experiencias-AECID-RH2.pdf</t>
  </si>
  <si>
    <t>[Proyecto RH2-AECID] Estudio de Propuesta de mejora del equipamiento científico-tecnológico para I+D+i en RH2 en Chile y robustecimiento del equipamiento para entrenamiento y formación técnico-profesional en RH2.</t>
  </si>
  <si>
    <t>https://www.planhidrogenoverde.cl/wp-content/uploads/2025/11/Informe-Final-OFICIAL_QUEMPIN.pdf</t>
  </si>
  <si>
    <t>[Plan de Acción de H2V 2023-2030</t>
  </si>
  <si>
    <t>https://www.planhidrogenoverde.cl/</t>
  </si>
  <si>
    <t>Plan de TSEJ de Tocopilla</t>
  </si>
  <si>
    <t>https://energia.gob.cl/sites/default/files/mini-sitio/plan-tocopilla-final_01052024.pdf</t>
  </si>
  <si>
    <t>Estudio "Mecanismos de beneficios compartidos en proyectos energéticos en Chile"</t>
  </si>
  <si>
    <t>https://energia.gob.cl/sites/default/files/mecanismos_bc_y_modelos_de_gobernanza_ep_chile.pdf</t>
  </si>
  <si>
    <t>Actualización de Exploradores Energía Renovable,  nuevas capas de recurso eólico NREL, cálculo de LCOE solar, incorporación de paneles bifaciales en calculadora Agropv, estimación de demanda térmica por sectores, entre otros.</t>
  </si>
  <si>
    <t>Oficializa Guía Técnica de Sistemas Solares Térmicos (SST) para Agua Caliente Sanitaria.Oficio Ordinario N°292800 de SEC:.</t>
  </si>
  <si>
    <t>Catálogo Estudios_Publicaciones_2014-2025.xlsx</t>
  </si>
  <si>
    <t xml:space="preserve">Propósito 1 Protagonistas de la ambición climática
CAMBIO CLIMÁTICO EN EL SECTOR ENERGÍA
Se ha avanzado en esta temática a través de acciones tales como el desarrollo de estudios e insumos clave para la construcción de políticas de mitigación y resiliencia en el sector energía, la elaboración cada 2 años del inventario de emisiones de gases de efecto invernadero (INGEI) en energía que constituye el insumo clave para la información que existe a nivel país sobre cambio climático. Recientemente destaca la elaboración del Plan Sectorial de Mitigación y Adaptación al Cambio Climático en Energía que reúne 13 medidas, con plazos concretos y responsabilidades definidas, para cumplir con el presupuesto de emisiones sectoriales y demás disposiciones rectoras presentes en la LMCC, la Estrategia Climática de Largo Plazo y la Contribución Determinada a Nivel Nacional de Chile (NDC).
ENERGÍAS SOSTENIBLES Y DESCARBONIZACIÓN
Se avanzó en el Plan de Mitigación Sectorial y en el Plan de Descarbonización, con acciones concretas para el retiro seguro del carbón. Además, se impulsó la regulación de sistemas de almacenamiento de energía en baterías (BESS) y proyectos en terrenos fiscales, destacando la promulgación del Decreto N° 70 (2024), que incorporó sistemas de almacenamiento al Reglamento de Transferencias de Potencia y reguló proyectos híbridos. También se avanzó en el estudio de energías renovables emergentes en Chile como es el caso de la energía eólica marina. Respecto a combustibles sostenibles, se avanzó con el Plan de Acción de Hidrógeno Verde (2024), la actualización de su Estrategia (en desarrollo), el lanzamiento del Explorador de Hidrógeno Verde, la Hoja de Ruta SAF 2050 y la publicación del Reglamento de Seguridad de Instalaciones de Hidrógeno (DS N° 13/2024 del Ministerio de Energía), además del pilotaje de combustibles renovables en la industria. Gran parte de estos instrumentos se elaboraron mediante procesos participativos, lo que refuerza su credibilidad y legitimidad social, ya que diagnósticos y planes fueron construidos de manera conjunta con los actores involucrados.
EFICIENCIA ENERGÉTICA
Durante el período se consolidaron avances normativos claves para la implementación de la eficiencia energética en distintos sectores. Destaca la aprobación del reglamento que establece el procedimiento para la elaboración y evaluación del Plan Nacional de Eficiencia Energética (Decreto N°11, 2023), así como el reglamento sobre gestión energética de los consumidores con capacidad de gestión y de los organismos públicos, en cumplimiento de los artículos 2° y 5° de la Ley N°21.305 (Decreto N°28, 2022), así como la publicación del Decreto N°340/2025 que actualiza los criterios que determinan las empresas que deben reportar sus consumos e intensidad energética. Así también, destaca el Plan Sectorial de Cambio Climático, que apoya el impulso de eficiencia energética en los sectores de consumo a través de distintas acciones (eficiencia energética en sectores productivos y edificación; energía distrital). 
Propósito 2 Energía para una mejor calidad de vida
POBREZA ENERGÉTICA
Entre los avances, destacan el desarrollo del Visualizador de Pobreza Energética, plataforma abierta y actualizada que permite visualizar e interactuar con indicadores a nivel nacional, regional y comunal. Asimismo, se actualizó el mapa de vulnerabilidad energética con nuevas capas territoriales. También se promovió la inclusión de este concepto en el Censo 2024 y se realizaron seminarios regionales para sensibilizar sobre sus dimensiones, todo ello con el propósito de contar con información más precisa y disponible para distintos tipos de público.
ACCESO ELÉCTRICO
En acciones con foco comunitario, se avanzó a través del Fondo de Acceso a la Energía (FAE) para infraestructura de uso comunitario en sectores rurales, electrificación rural y de campamentos, además del programa Casa Solar, entre otros. Por otra parte, se implementó el seguimiento de la cartera de electrificación rural y su correlato con la disminución de brechas de acceso, integrando soluciones de energía distribuida, mini redes y Agua Rural Solar con pertinencia territorial y enfoque de género. Asimismo, se actualizó la metodología de Electrificación Rural y se trabajó en un modelo de propiedad conjunta (piloto en Talagante). La Ley 21.667, de subsidio eléctrico, otorga un descuento en la cuenta de luz al 40% más vulnerable del Registro Social de Hogares (RSH).
CONFORT TÉRMICO
En esta línea, el Ministerio de Energía ha impulsado soluciones que combinan eficiencia térmica en viviendas y edificios y climatización limpia, articuladas con otros servicios y gobiernos regionales. Destacan los proyectos piloto de energía distrital en Recoleta, Independencia y Talca. Asimismo, se ejecutó el programa “Mi Calor, Mi Hogar” en las regiones de Ñuble, Biobío y La Araucanía, con mejoramiento de envolventes, acompañamiento a familias, capacitación de equipos y aplicación de herramientas operativas. También se implementaron soluciones integrales en escuelas y centros educativos vulnerables, con mejoramiento de la envolvente y recambio de calderas, junto con climatización geotérmica en una escuela de Curacautín y un liceo de Cisnes. El programa “Mejor Escuela” implementó mejoramiento integral con foco en acondicionamiento térmico en 42 escuelas registrando 15.000 beneficiarios y proyectos de acceso y mejoramiento al suministro energético en 74 escuelas rurales, y adicionalmente se generaron 147 estudios integrales para futuros proyectos. 
CIUDADES, TRANSPORTE Y CULTURA SUSTENTABLE 
Durante el período se consolidó el programa Techos Solares Públicos 2.0 y se amplió el Programa de Mejoramiento Energético a nuevas tipologías, fortaleciendo eficiencia y confort térmico. Se promovieron altos estándares en edificaciones mediante la Certificación Edificio Sustentable y proyectos piloto con energías renovables. Asimismo, se ha avanzado en la elaboración de Reglamento de alumbrado público, el que debe ser ingresado a CGR este año. En biocombustibles, se promulgó la Ley N° 21.499 para calidad de leña y pellet, avanzando en reglamentos, consultas y creación de la Mesa Nacional del Pellet, además de programas como “Leña Más Seca” y Centros Integrales de Biomasa. 
En cuanto a transporte sustentable, teniendo como marco la Estrategia Nacional de Electromovilidad lanzada en 2021, el Ministerio de Energía ha establecido estándares de eficiencia energética para vehículos livianos –cuya primera aplicación en 2024 logró un aumento del 10% en el rendimiento promedio– y para vehículos medianos, y se ha avanzado en la definición de criterios técnicos para vehículos pesados. Paralelamente, se implementaron normas y mecanismos para monitorear el mercado de la movilidad eléctrica. También se implementaron medidas de fomento a la electromovilidad en 14 regiones del país, con iniciativas como el recambio de taxis y colectivos, la capacitación de 500 personas en mantenimiento de vehículos eléctricos y sistemas de carga de vehículos eléctricos, y la instalación de cargadores rápidos. Complementariamente, se desarrolló el Plan Maestro de Infraestructura de Carga Pública para facilitar la cobertura nacional y acceso equitativo. Finalmente, la Ley N° 21.505 habilitó la inyección bidireccional de energía desde vehículos eléctricos, abriendo oportunidades para la integración de la movilidad con la red eléctrica y el desarrollo de soluciones innovadoras como Vehicle-to-Grid (V2G). 
En educación, se consolidaron iniciativas como Educa Sostenible y Educa Sostenible–STEAM, alcanzando más de 1.000 participantes con herramientas innovadoras como realidad virtual, cápsulas educativas, chatbot “Gestor Energético” y salas virtuales en www.educasostenible.cl. Por otro lado, en ciudades específicamente en comunas, tenemos el Programa Comuna Energética que apoya a los municipios a elaborar Estrategias Energéticas Locales.
Propósito 3 Nueva identidad productiva para Chile
MATERIALIZACIÓN DE PROYECTOS DE INVERSIÓN
Entre marzo de 2022 y diciembre de 2025 se han puesto en servicio 542 proyectos energéticos a nivel nacional. Estas iniciativas representan cerca de USD 16.000 millones en inversión materializada, donde más de USD 3.700 millones corresponden al año 2025. Se incorporaron cerca de 11.000 MW de nueva capacidad en sistemas de generación y almacenamiento al sistema eléctrico, contribuyendo de manera concreta a la transición energética, al fortalecimiento de la seguridad del suministro y al desarrollo regional. En cuanto a almacenamiento de energía, el año 2025 marcó un punto de inflexión, pasando de 886 MW de capacidad instalada en operación en 2024 a 1.584 MW en operación en 2025. Si se considera además los más de 700 MW que actualmente se encuentran en etapa de pruebas, se proyecta que la capacidad de almacenamiento supere los 2 GW antes de marzo de 2026. El volumen total de proyectos de almacenamiento en pruebas y construcción, sumados a los que están en operación, alcanzan 8.560 MW al cierre de 2025, lo que permite proyectar el adelanto de la meta 2050 de 6 GW establecida en la Política Energética Nacional hacia fines de 2026. En cuanto a transmisión eléctrica, se consiguieron importantes logros con casos emblemáticos de aprobación ambiental, gestión de permisos y pronto inicio de construcción de proyectos estratégicos para el sistema eléctrico futuro, tales las líneas de transmisión Kimal-Lo Aguirre, Itahue - Hualqui y Kimal-Lagunas. Asimismo, se ha avanzado con la implementación de la ley de transición energética a través del primer decreto de obras necesarias y urgentes y reactivando obras relevantes para la región de Ñuble.
SUSTENTABILIDAD SOCIAL Y AMBIENTAL DEL DESARROLLO DE PROYECTOS
En este sentido, se avanzó en la identificación de brechas y oportunidades en el cumplimiento ambiental de proyectos, incorporando estándares internacionales y desarrollando instrumentos específicos para biodiversidad. Por otro lado, y en base a los compromisos de las políticas públicas e identificación de desafíos, se realizó una hoja de ruta que permita al sector energía adoptar gradualmente un enfoque de economía circular en energía.
En materia social, se actualizaron estándares sociales y de participación para proyectos energéticos acorde a los desafíos territoriales actuales. Por otro lado, con el objetivo de asegurar la sostenibilidad social y ambiental de los proyectos energéticos, se monitorearon 220 proyectos en distintas etapas de desarrollo y se realizaron gestiones territoriales directas orientadas a facilitar el avance de 70 de ellos, en coordinación con comunidades, municipios y otros organismos públicos locales. Estas acciones se complementaron con el monitoreo de 15 zonas de concentración de proyectos energéticos, la realización de 16 Encuentros Abiertos de Energía, el desarrollo de talleres de formación ciudadana derivados de dichos encuentros o del seguimiento de proyectos, y el fortalecimiento de capacidades de 25 dirigentes vecinales o de pueblos originarios como líderes energéticos, contribuyendo a una mejor comprensión del rol y la necesidad del desarrollo del sector). Además, se promovió la asociatividad empresa-comunidad o la participación de las comunidades en los beneficios de los proyectos, mediante el Programa Energía Comunitaria Asociativa. También se implementaron tres mesas de Energía Territorial para coordinar inversiones sociales de las empresas de energía presentes en las comunas y fortalecer el desarrollo local.
HIDRÓGENO VERDE Y DERIVADOS 
A nivel nacional, el Ministerio de Energía lideró la elaboración del Plan de Acción de Hidrógeno Verde 2023-2030, que define medidas concretas y responsabilidades para un despliegue sustentable, construido sobre un amplio proceso participativo. En este periodo se avanzó en una diversidad de iniciativas en relación al hidrógeno verde y derivados, entre los que destacan proyectos piloto de producción, consumo y movilidad; la publicación del Reglamento de Seguridad de Instalaciones de Hidrógeno (DS N° 13/2024 del Ministerio de Energía); la habilitación de terrenos fiscales para proyectos mediante el programa “Ventana al Futuro”; el desarrollo de un sistema de certificación de hidrógeno renovable con apoyo internacional; el desarrollo de instrumentos que permitan una inserción territorial sustentable de la industria; y la coordinación de iniciativas para descarbonizar transporte marítimo y aéreo mediante corredores verdes y combustibles sostenibles (SAF). Además, se oficializó el diseño del factor de emisión del SEN, fortaleciendo la trazabilidad y credibilidad de la industria. Hacia finales de este período, se inició la actualización de la Estrategia Nacional, consolidando la gobernanza y aprendizajes adquiridos.
EMPLEABILIDAD EN ENERGÍA
En este contexto, el Programa Capital Humano ha impulsado la implementación de marcos de cualificación que estandarizan competencias, estudios periódicos para identificar brechas y una articulación efectiva entre industria, academia y sector público, fortaleciendo la empleabilidad y la productividad. Se desarrollaron iniciativas para atraer talento joven, como Elige Energía, y se crearon tres nuevos perfiles laborales vinculados a electromovilidad, junto con la capacitación de más de 400 personas en 10 regiones. Además, se avanzó en formación para instaladores y mantenedores de artefactos a leña y pellet, instalación eléctrica clase D, electromovilidad, gas clase 3, gestión energética local y climatización y refrigeración, y en estudios de brechas en biomasa. Por otro lado, es importante destacar la formación de 270 mujeres instaladoras eléctricas clase D: en Chile únicamente existían 44 instaladoras eléctricas que correspondían al 1,6% del total de instaladores, por lo que con esta iniciativa se logra quintuplicar su presencia. En resumen, cerca de 1700 personas fueron formadas entre 2023 y 2025 en los temas antes mencionados.
En paralelo, se formalizó la Oficina de Género y Derechos Humanos en el Ministerio de Energía y se continuó desplegando el programa “Energía + Mujeres” generando diagnósticos actualizados sobre la participación femenina en el sector, creación de mesas regionales, formación de más de 330 lideresas, desarrollo del sello “Las Mujeres Suman” –que certificó más de 25 eventos energéticos– y realización de 11 ferias laborales en seis regiones entre 2023 y 2025.
ENERGÍA PARA EL DESARROLLO PERSONAL Y LOCAL
El Ministerio de Energía ha ido permanentemente fortaleciendo el enfoque social de la política energética, posicionando la energía como motor de desarrollo local y bienestar. Como ejemplo de ello, el programa “Escuelas”, además de mejorar el confort térmico de comunidades completas, dinamizó la actividad productiva en esos territorios, incrementando el registro de empresas locales proveedoras de servicios energéticos y contribuyendo a la reactivación económica. En paralelo, se avanzó en el Plan de Transición Socioecológica Justa de Tocopilla, para enfrentar el cierre de todas las centrales térmicas a carbón de la comuna. Estas acciones se complementaron con programas de apoyo al emprendimiento (a través de SERCOTEC se financiaron 48 emprendimientos de trabajadores o sus familias afectadas por el cierre de las centrales a carbón) y formación técnica (a 67 habitantes de Quintero y Puchuncaví como instaladores eléctricos clase D). Además, se avanzó en la concreción de iniciativas de energía comunitaria como el parque solar de la comuna de Talagante y los que se encuentran en construcción en Vicuña, Calle Larga, San Antonio, Pudahuel.
INTERCONEXIÓN ELÉCTRICA Y GASÍFERA
En los últimos años, Chile ha mantenido su agenda de integración energética regional como pilar para la seguridad energética. En materia gasífera se modificó la norma chilena de gas natural NCh 2264 que permitió continuar con la importación de GN desde Argentina intensificando así los intercambios con dicho país, pieza clave para la seguridad del sistema, y se establecieron mesas de diálogo sobre hidrocarburos para abordar capacidad de transporte, infraestructura, homologación normativa y transferencia de conocimientos, fortaleciendo la cooperación bilateral y la resiliencia energética. En interconexión eléctrica se ha seguido construyendo las bases ancladas en trabajo técnico, diálogo y alianzas regionales. Con Perú, se iniciaron gestiones formales ante la Comunidad Andina (CAN) para incorporar el Marco Regulatorio para la Interconexión Subregional de Sistemas Eléctricos (Decisión CAN 816), complementadas con estudios de armonización regulatoria y análisis económico-energético en el marco de SINEA con apoyo del BID. Con Bolivia, se firmó un Memorándum de Entendimiento para cooperación en integración energética y se completó la primera fase del estudio de alternativas de interconexión. A nivel regional, Chile asumió la presidencia pro tempore de SINEA (2024-2025) y lideró la reunión ministerial en Santiago en julio de 2025, consolidando su rol articulador. 
INDUSTRIA EFICIENTE Y SUSTENTABLE 
Se implementaron programas (Ponle Energía a mi Empresa y Ponle Energía a tu Pyme) que permitieron el despliegue de energías renovables para autoconsumo y la ejecución de proyectos en eficiencia energética, energías renovables y electromovilidad principalmente en empresas de menor tamaño. Se avanzó en la aplicación de la Ley 21.305, implementando los procesos de reporte energético que han permitido identificar a 261 Consumidores con Capacidad de Gestión de Energía que hoy implementan Sistemas de Gestión Energética. Se desarrollaron 15 ediciones del curso de formación de gestores energéticos Industrial Energy Manager con 325 egresados. Se entregaron reconocimientos a más de 60 empresas y organizaciones con el “Sello de Excelencia Energética” que impulsa la gestión energética en la industria e instituciones. Además, en el sector agrícola se fomentó el uso de las energías renovables para energizar proyectos de riego, principalmente fotovoltaica, junto a la generación distribuida y el uso de equipamiento eficiente, todo ello gracias a financiamiento público de la Ley 148.450, se alcanzó un total de 2.689 proyectos a nivel nacional, cuya capacidad bordea los 16,7 MW. Se realizaron 28 cursos de capacitación para un total de 1.560 personas y 31 talleres de difusión en materias de energías renovables para autoconsumo a nivel país mediante el trabajo de conjunto de la Comisión Nacional de Riego (CNR) y el concurso de innovación 2025 de la Ley 18.450. El 2026 podrán implementarse nuevas tipologías de proyectos, tales como agrovoltaico y floatingPV, (376,6kW). 
Pilar 1 Sistema energético resiliente y eficiente
PLANIFICACIÓN ENERGÉTICA DE LARGO PLAZO
La planificación del sistema eléctrico con mirada de largo plazo, a través del instrumento de la PELP (Planificación Energética de Largo Plazo). La PELP es un ejercicio prospectivo realizado cada cinco años, de generación de escenarios de oferta y demanda energética, definido en la Ley General de Servicios Eléctricos. La PELP vigente corresponde al periodo 2023-2027, adoptada a través del Decreto Exento N° 203 de 2025, del Ministerio de Energía. La PELP vigente marcó un avance sustantivo al incorporar atributos estratégicos en su diseño, fortaleciendo la legitimidad del instrumento mediante procesos participativos innovadores y ampliando la inclusión ciudadana en temáticas técnicas. Asimismo, se avanzó en la integración de consideraciones territoriales, destacando la definición, por primera vez, de Polos de Desarrollo de Generación Eléctrica en las provincias de Antofagasta y Tocopilla, y la incorporación a nivel reglamentario de los Planes Estratégico de Energía en Regiones (PEER). Recientemente, se dio inicio al nuevo proceso 2028-2032 a través de la apertura del proceso de inscripción en el Registro de Participación Ciudadana, mediante la Resolución Exenta N° 77, de 2025.
SISTEMA ELÉCTRICO
Entre los hitos más relevantes destaca la promulgación del Decreto N° 70 (2024), que incorporó los sistemas de almacenamiento (BESS) al Reglamento de Transferencias de Potencia, estableciendo metodologías para el reconocimiento de potencia y regulando la operación de proyectos híbridos. Asimismo, se avanzó en las modificaciones necesarias al Decreto N° 125 para dar certezas en la operación de los sistemas de almacenamiento, su forma de operación y remuneración en el mercado de energía. Complementariamente, se lanzó el Plan Nacional para Impulsar Proyectos de Almacenamiento en Terrenos Fiscales, orientado a acelerar infraestructura estratégica en el Norte Grande. En generación distribuida, se avanzó en el proceso de modificación del DS 88, incorporando exigencias técnicas y principios de operación en tiempo real para los PMGD, incluyendo reglas para sistemas de almacenamiento en redes de distribución. En transmisión, la Ley de Transición Energética (N° 21.721) consolidó este segmento como eje habilitante para la carbono neutralidad, mientras que el Plan de Descarbonización definió una hoja de ruta para el retiro y reconversión de centrales a carbón, integrando tecnologías que aportan flexibilidad al sistema. Por otro lado, se alcanzó un avance significativo en la meta de generación distribuida de este gobierno, alcanzando el 91,1% del objetivo de 500 MW a enero de 2026, con 455,7 MW instalados en 38.632 sistemas, tanto unitarios como comunitarios. Este progreso se complementó con el fortalecimiento normativo en coordinación con la SEC, incorporando la capacidad de almacenamiento en generación distribuida, la habilitación del explorador que permite conocer la capacidad disponible de la red de distribución y la plataforma de tramitación en línea para conexiones, lo que ha facilitado la expansión del modelo. Por otro lado, se aprobó la ley de Sistemas Medianos, que permite extender los mecanismos de equidad tarifaria en el Sistema Eléctrico Nacional (SEN) a estos clientes, y promueve el desarrollo de energía renovable en las regiones, dando mayores certezas a la inversión. Finalmente, en términos de procesos tarifarios en el sector eléctrico, se avanzó en los distintos segmentos, con la publicación del decreto VAD 2020-2024 (Decreto 5T/2024), el decreto de transmisión del período 2020-2023 (Decreto 7T/2022) y con la normalización tarifaria alcanzada a partir de la publicación del Decreto PNP del primer semestre de 2025 (Decreto 15T/2024).
ADAPTACIÓN Y RESILIENCIA ENERGÉTICA
En 2024 se elaboró la Estrategia de Adaptación a la Crisis Climática en el Sector Energía al 2050, que establece un marco de acción para enfrentar riesgos derivados del cambio climático y fue uno de los insumos principales del Plan Sectorial de Mitigación y Adaptación al Cambio Climático en Energía, en materia de resiliencia. Contó con cooperación internacional de la IEA para evaluar la resiliencia del sector (“National Climate Resilience Assessment for Chile”). Además, se firmó un Memorándum de Entendimiento con la Coalición para la Infraestructura Resiliente ante Desastres (CDRI) para mejorar la resiliencia de la infraestructura energética en Chile frente a las catástrofes y los riesgos climáticos.
DISTRIBUCIÓN ELÉCTRICA
La Comisión Nacional de Energía y el Ministerio de Energía, trabajaron en una propuesta de cambios legales que tiene por objetivo avanzar en las mejoras necesarias para una red más robusta y con mejores índices en calidad de servicio. La propuesta contempla la creación de un mecanismo paralelo de remuneración, complementario al VAD, mediante el cual a las empresas se les reconocerá el costo de sus inversiones por el periodo de la vida útil de las mismas, lo que difiere esencialmente con el mecanismo actual de la empresa modelo. 
COMBUSTIBLES
Destaca la publicación del decreto que oficializa la Norma INN NCh2264:2025, que actualizó las especificaciones de calidad del gas natural, así como también la modificación (mediante el Decreto N°26 de 2025 del Min. de Energía) del Reglamento de seguridad de instalaciones de combustibles líquidos (DS 160 de 2009 del Ministerio de Economía) representan un doble avance: por un lado, modernizan los estándares de calidad del gas natural, y por otro, fortalecen la seguridad ambiental y operacional en el almacenamiento de combustibles líquidos. Se ha trabajado en la propuesta ministerial sobre la determinación de especificaciones de calidad para combustibles de transición (SAF, biodiésel, HVO, entre otros), habilitando condiciones para su producción y comercialización. Se realizó el cierre de varios Contratos Especiales de Operación Petrolera (CEOP), lo cual podría permitir disponibilizar áreas geográficas para que nuevos actores (incluido ENAP) puedan ingresar y desarrollar nuevas actividades de producción de hidrocarburos. En términos de seguridad energética de la región, descarbonización y desarrollo sostenible, se desarrolló un estudio de OLADE para la integración gasífera regional, contribuyendo a los objetivos de transición energética, reducción de vulnerabilidades y desarrollo sostenible de América Latina y el Caribe. A nivel regulatorio de servicios de gas, se actualizó y modernizó la normativa (DS 79 de 2020, Reglamento de Servicios de Gas), incorporando nuevas exigencias técnicas y de servicio acordes con estándares modernos de relacionamiento con los usuarios. Asimismo, se inició el trabajo para habilitar la comercialización de combustibles más limpios, buscando asegurar que su uso puro o en mezclas que, por ejemplo, usen etanol con gasolina o biodiésel con diésel, cumpla con parámetros de calidad, seguridad y compatibilidad con la infraestructura existente, dando un paso hacia la descarbonización del transporte, y permitiendo que los combustibles líquidos tradicionales se mezclen con alternativas renovables. Además, se inició la modificación del Decreto 66 para incorporar tecnologías más seguras en instalaciones interiores de gas.
Pilar 2 Una nueva forma de construir políticas públicas
PARTICIPACIÓN CIUDADANA, COORDINACIÓN Y DIÁLOGO PARA LAS POLÍTICAS PÚBLICAS
Destacan la creación de espacios colaborativos de alto nivel como el Comité Estratégico de Hidrógeno Verde, e instancias permanentes bajo la Ley Marco de Cambio Climático, como el Consejo Asesor del Ministerio de Energía y la Plataforma de Pueblos Indígenas para la transición energética, que reemplazó la anterior comisión de seguimiento del capítulo indígena y permite contar con un espacio institucionalizado para la expresión de los intereses de los pueblos indígenas. Destaca también el espacio diferenciado que se implementó con organizaciones ambientales para el Plan de Acción de H2V, que permitió involucrar organizaciones que se habían mantenido alejadas de estos procesos. 
Se implementó la plataforma online Participa con Energía, que permitió ampliar territorialmente y diversificar actores en la formulación de políticas, planes y estrategias, al generar participación ciudadana vía digital. Asimismo, se desarrolló la primera consulta indígena del Ministerio de alcance nacional, sobre el reglamento de la Ley que regula los Biocombustibles sólidos, y se desarrolló un proceso participativo diferenciado para pueblos indígenas en la elaboración del Plan sectorial de mitigación y adaptación al cambio climático. Complementariamente, el convenio con UNICEF incorporó estándares internacionales para garantizar los derechos de niños, niñas y adolescentes en las políticas públicas y proyectos energéticos, avanzando así en la consideración de grupos diversos, principalmente en temas de transición justa y cambio climático. 
INFORMACIÓN, SEGUIMIENTO DE POLÍTICAS y EVALUACIONES DE IMPACTO
En los últimos años, se ha fortalecido la generación y gestión de información como base para la toma de decisiones y la transparencia en el sector energético. Se inició la tercera actualización del estudio de caracterización del consumo residencial, complementada con herramientas digitales para la gestión energética en hogares, como el sitio Gestiona Energía Vivienda, el sitio Más Eficiente, la App Casa Eficiente 2.0 y la construcción de una base de datos de tarifas eléctricas por cliente tipo, distribuidora y comuna. Se desarrollaron plataformas interactivas en el marco de los Exploradores de Energía Renovable que estiman variables clave para proyectos energéticos, incluyendo hidrógeno verde, calculadora de almacenamiento residencial, explorador agro solar, determinación de demanda térmica a nivel de manzana, determinación del recurso eólico offshore y bombas de calor geotérmicas. En el ámbito de políticas públicas, se consolidó el Balance Nacional de Energía como instrumento estadístico central del sector que es elaborado anualmente. Además, se consolidó Gestiona Energía Sector Público, plataforma cuyo propósito es promover el uso eficiente de las fuentes energéticas en el sector público mediante el levantamiento y análisis de información energética de más de 200 instituciones. Asimismo, se implementó el Modelo de Atención centrado en el usuario y la Política de Calidad de Servicio, generando reportes que podrían utilizarse para anticipar alertas y mejorar procesos internos. 
INSERCIÓN EQUILIBRADA EN EL TERRITORIO
El Ministerio de Energía ha cumplido un rol facilitador y coordinador, permitiendo con este enfoque proyectar visiones de desarrollo energético de largo plazo, promoviendo la participación temprana y colaborativa de los distintos actores, asegurando la coherencia y coordinación con otros instrumentos de planificación sectorial y regional o local. Lo anterior se ha desarrollado gradualmente a partir de los principales instrumentos de planificación energética y de transmisión, tales como la planificación energética de largo plazo (PELP), los Planes Estratégicos de Energía en Regiones (PEER), los Polos de Desarrollo de Generación Eléctrica (PDGE), la Planificación de la Expansión de la Transmisión y los Estudios de Franjas contemplados en el marco normativo vigente; junto con las Estrategias Energéticas Locales impulsadas desde los municipios, conformado un sistema de instrumentos que abordan desde el ámbito nacional al local.
Transversal a toda la Política Energética Nacional
VISIÓN ESTRATÉGICA Y ALCANCE INTERNACIONAL
Desde el año 2015 el Ministerio trabaja desarrollando agendas programáticas cada cuatro años, avanzando en la institucionalización de procesos participativos para la definición de agendas de mediano plazo, fortaleciendo la gobernanza y la coherencia con compromisos nacionales e internacionales. En paralelo, Chile se ha posicionado internacionalmente como referente regional en diversas temáticas relacionadas con la Política Energética Nacional, gracias a la promoción activa en foros internacionales, la firma de acuerdos y la incorporación de estándares globales en áreas como hidrógeno verde, transición energética, equidad de género y planificación energética de largo plazo. Del mismo modo, se ha avanzado en la búsqueda de alianzas y colaboraciones en áreas como tecnologías limpias, estándares de edificación y certificación de H2V y derivados. </t>
  </si>
  <si>
    <t xml:space="preserve">Mesa de Cóndores </t>
  </si>
  <si>
    <t>Mesa Público Privada del Plan de Biodiversidad</t>
  </si>
  <si>
    <t>Grupo Técnico OLADE de Almacenamiento</t>
  </si>
  <si>
    <t>Mesa de trabajo CGE Dx - Vialidad</t>
  </si>
  <si>
    <t xml:space="preserve">Coordinador </t>
  </si>
  <si>
    <t xml:space="preserve">Mesa de aerogeneradores </t>
  </si>
  <si>
    <r>
      <t xml:space="preserve">Comité Técnico de Coordinación Interministerial IDE Chile </t>
    </r>
    <r>
      <rPr>
        <sz val="11"/>
        <color rgb="FF000000"/>
        <rFont val="Calibri"/>
        <scheme val="minor"/>
      </rPr>
      <t>(SNIT)</t>
    </r>
  </si>
  <si>
    <t>Comité de Ministros para el fomento y promoción de la Inversión Extranjera en Chile</t>
  </si>
  <si>
    <t>Preparacion</t>
  </si>
  <si>
    <t>Pendiente</t>
  </si>
  <si>
    <t>Consultoría para la actualización o confección de procedimientos para el Depto. de Finanzas</t>
  </si>
  <si>
    <t>Licencias cplex</t>
  </si>
  <si>
    <t>Servicio de aseo Seremi Los Ríos y Los Lagos</t>
  </si>
  <si>
    <t>Servicio de Aseo Seremis (Atacama, Tarapaca, Valparaíso)</t>
  </si>
  <si>
    <t>https://www.dipres.gob.cl/597/articles-397489_doc_pdf.pdf</t>
  </si>
  <si>
    <t>Decreto Nº 1, de 16 de enero de 2025</t>
  </si>
  <si>
    <t>16-01-2026
 (en presidencia)</t>
  </si>
  <si>
    <t>MODIFICA DECRETO SUPREMO N° 88, DE 2019, DEL MINISTERIO DE ENERGÍA, QUE APRUEBA REGLAMENTO PARA MEDIOS DE GENERACIÓN DE PEQUEÑA ESCALA</t>
  </si>
  <si>
    <t>APRUEBA CONVENIO DE TRANSFERENCIA DE RECURSOS Y EJECUCIÓN DEL PROGRAMA DE DESARROLLO PRODUCTIVO SOSTENIBLE SUSCRITO ENTRE LA SUBSECRETARÍA DE ENERGÍA Y LA UNIVERSIDAD DEL BIO BÍO</t>
  </si>
  <si>
    <t>Decreto N°13A, de 17 de octubre de 2025</t>
  </si>
  <si>
    <t xml:space="preserve">ACEPTA RENUNCIA DE MARCO MANCILLA AYACAN EN EL CARGO DE SECRETARIO EJECUTIVO DE LA COMISIÓN NACIONAL DE ENERGÍA </t>
  </si>
  <si>
    <t>Decreto N° 14A, de 03 de noviembre de 2025</t>
  </si>
  <si>
    <t xml:space="preserve">NOMBRA A PAMELA ALEJANDRA CÁRDENAS SEGUEL COMO SECRETARIA REGIONAL MINISTERIAL DE ENERGÍA DE LA REGIÓN DE AYSÉN DEL GENERAL CARLOS IBÁÑEZ DEL CAMPO </t>
  </si>
  <si>
    <t>(Lo presentó Hacienda)</t>
  </si>
  <si>
    <t>Demanda ENEL contra el FISCO</t>
  </si>
  <si>
    <t>C-2716</t>
  </si>
  <si>
    <t>16 Juzgado Civil de Santiago</t>
  </si>
  <si>
    <t>INDAGATORIA</t>
  </si>
  <si>
    <t>Consejo de Defensa del Estdo</t>
  </si>
  <si>
    <t>Informar lo solicitado en juicio RIT O-1747 del juzgado trabajo de Concepción</t>
  </si>
  <si>
    <t>OF 12975/2026</t>
  </si>
  <si>
    <t>Decreto N° 26T, de 30 de diciembre de 2025</t>
  </si>
  <si>
    <t>FIJA VALOR ANUAL DE LOS SISTEMAS DE TRANSMISIÓN ZONAL, DE ACUERDO AL ARTÍCULO DÉCIMO TERCERO TRANSITORIO DE LA LEY N°20.936</t>
  </si>
  <si>
    <t>Establece el derecho a la portabilidad eléctrica</t>
  </si>
  <si>
    <t>13782-08</t>
  </si>
  <si>
    <t>Primer trámite constitucional (C.Diputados), Primer informe de comisión de Minería y Energía</t>
  </si>
  <si>
    <t>Ley Promulgada por el Presidente (en espera de trámite toma de razón y posterior publicación en el Diario Oficial)</t>
  </si>
  <si>
    <t>RESOLUTIVA/RECURSOS</t>
  </si>
  <si>
    <t>RESOLUTIVA/CON VISTA FISCAL</t>
  </si>
  <si>
    <t>RESOLUTIVA/ CON VISTA FISCAL</t>
  </si>
  <si>
    <t>OF 15/2026</t>
  </si>
  <si>
    <t>Informar al tenor de presentación de señor Nicolás Miranda Larraguibel, en representación de la señora Catalina Ibáñez Aldunate, ex funcionaria de la Subsecretaría de Energía</t>
  </si>
  <si>
    <t>Informar al tenor de presentación de ex funcionaria Muriel Gamboa</t>
  </si>
  <si>
    <t>OF 21753/2026</t>
  </si>
  <si>
    <t>RESOLUTIVA/EN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</si>
</sst>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0_ ;\-#,##0\ "/>
    <numFmt numFmtId="165" formatCode="_-* #,##0.00_-;\-* #,##0.00_-;_-* &quot;-&quot;??_-;_-@_-"/>
    <numFmt numFmtId="166" formatCode="[$$-340A]#,##0"/>
  </numFmts>
  <fonts count="27" x14ac:knownFonts="1">
    <font>
      <sz val="11"/>
      <color rgb="FF000000"/>
      <name val="Calibri"/>
      <scheme val="minor"/>
    </font>
    <font>
      <b/>
      <sz val="11"/>
      <color rgb="FF000000"/>
      <name val="Calibri"/>
      <family val="2"/>
    </font>
    <font>
      <b/>
      <sz val="11"/>
      <color theme="1"/>
      <name val="Calibri"/>
      <family val="2"/>
    </font>
    <font>
      <sz val="11"/>
      <color theme="1"/>
      <name val="Calibri"/>
      <family val="2"/>
    </font>
    <font>
      <sz val="10"/>
      <color theme="1"/>
      <name val="Calibri"/>
      <family val="2"/>
    </font>
    <font>
      <sz val="11"/>
      <color theme="1"/>
      <name val="Calibri"/>
      <family val="2"/>
    </font>
    <font>
      <b/>
      <sz val="11"/>
      <color theme="1"/>
      <name val="Calibri"/>
      <family val="2"/>
    </font>
    <font>
      <u/>
      <sz val="11"/>
      <color theme="10"/>
      <name val="Calibri"/>
      <family val="2"/>
      <scheme val="minor"/>
    </font>
    <font>
      <u/>
      <sz val="11"/>
      <color theme="10"/>
      <name val="Calibri"/>
      <family val="2"/>
    </font>
    <font>
      <sz val="10"/>
      <color rgb="FF000000"/>
      <name val="Calibri"/>
      <family val="2"/>
    </font>
    <font>
      <u/>
      <sz val="10"/>
      <color rgb="FF000000"/>
      <name val="Calibri"/>
      <family val="2"/>
    </font>
    <font>
      <sz val="10"/>
      <color rgb="FF000000"/>
      <name val="Calibri"/>
      <family val="2"/>
      <scheme val="minor"/>
    </font>
    <font>
      <sz val="10"/>
      <name val="Calibri"/>
      <family val="2"/>
    </font>
    <font>
      <sz val="10"/>
      <color theme="7" tint="-0.249977111117893"/>
      <name val="Calibri"/>
      <family val="2"/>
    </font>
    <font>
      <u/>
      <sz val="10"/>
      <color theme="10"/>
      <name val="Calibri"/>
      <family val="2"/>
    </font>
    <font>
      <vertAlign val="subscript"/>
      <sz val="10"/>
      <name val="Calibri"/>
      <family val="2"/>
    </font>
    <font>
      <sz val="10"/>
      <color indexed="8"/>
      <name val="Calibri"/>
      <family val="2"/>
    </font>
    <font>
      <u/>
      <sz val="10"/>
      <color theme="10"/>
      <name val="Calibri"/>
      <family val="2"/>
      <scheme val="minor"/>
    </font>
    <font>
      <sz val="10"/>
      <name val="Calibri"/>
      <family val="2"/>
      <scheme val="minor"/>
    </font>
    <font>
      <b/>
      <sz val="10"/>
      <color theme="1"/>
      <name val="Calibri"/>
      <family val="2"/>
    </font>
    <font>
      <b/>
      <sz val="10"/>
      <name val="Calibri"/>
      <family val="2"/>
    </font>
    <font>
      <sz val="11"/>
      <color theme="0" tint="-0.34998626667073579"/>
      <name val="Calibri"/>
      <family val="2"/>
    </font>
    <font>
      <u/>
      <sz val="10"/>
      <name val="Calibri"/>
      <family val="2"/>
      <scheme val="minor"/>
    </font>
    <font>
      <sz val="10"/>
      <name val="Calibri"/>
      <family val="2"/>
      <scheme val="major"/>
    </font>
    <font>
      <u/>
      <sz val="10"/>
      <color theme="1"/>
      <name val="Calibri"/>
      <family val="2"/>
    </font>
    <font>
      <sz val="10"/>
      <color rgb="FF000000"/>
      <name val="Aptos Narrow"/>
      <family val="2"/>
    </font>
    <font>
      <sz val="10"/>
      <color rgb="FF000000"/>
      <name val="Aptos"/>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indexed="64"/>
      </top>
      <bottom/>
      <diagonal/>
    </border>
    <border>
      <left/>
      <right/>
      <top style="thin">
        <color rgb="FF000000"/>
      </top>
      <bottom/>
      <diagonal/>
    </border>
  </borders>
  <cellStyleXfs count="3">
    <xf numFmtId="0" fontId="0" fillId="0" borderId="0"/>
    <xf numFmtId="0" fontId="7" fillId="0" borderId="0" applyNumberFormat="0" applyFill="0" applyBorder="0" applyAlignment="0" applyProtection="0"/>
    <xf numFmtId="0" fontId="8" fillId="0" borderId="0" applyNumberFormat="0" applyFill="0" applyBorder="0" applyAlignment="0" applyProtection="0"/>
  </cellStyleXfs>
  <cellXfs count="130">
    <xf numFmtId="0" fontId="0" fillId="0" borderId="0" xfId="0"/>
    <xf numFmtId="0" fontId="14" fillId="0" borderId="0" xfId="2" applyFont="1" applyFill="1" applyBorder="1" applyAlignment="1" applyProtection="1">
      <alignment wrapText="1"/>
    </xf>
    <xf numFmtId="0" fontId="17" fillId="0" borderId="0" xfId="1" applyFont="1" applyFill="1" applyBorder="1" applyAlignment="1" applyProtection="1">
      <alignment vertical="top" wrapText="1"/>
    </xf>
    <xf numFmtId="0" fontId="3" fillId="0" borderId="0" xfId="0" applyFont="1"/>
    <xf numFmtId="0" fontId="1"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right" wrapText="1"/>
    </xf>
    <xf numFmtId="0" fontId="1" fillId="0" borderId="0" xfId="0" applyFont="1" applyAlignment="1">
      <alignment wrapText="1"/>
    </xf>
    <xf numFmtId="0" fontId="17" fillId="0" borderId="1" xfId="1" applyFont="1" applyFill="1" applyBorder="1" applyAlignment="1">
      <alignment horizontal="left" vertical="top" wrapText="1"/>
    </xf>
    <xf numFmtId="0" fontId="17" fillId="0" borderId="1" xfId="1" applyFont="1" applyFill="1" applyBorder="1" applyAlignment="1">
      <alignment wrapText="1"/>
    </xf>
    <xf numFmtId="0" fontId="3" fillId="0" borderId="0" xfId="0" applyFont="1" applyAlignment="1">
      <alignment horizontal="right" wrapText="1"/>
    </xf>
    <xf numFmtId="0" fontId="3" fillId="0" borderId="0" xfId="0" applyFont="1" applyAlignment="1">
      <alignment horizontal="center" wrapText="1"/>
    </xf>
    <xf numFmtId="0" fontId="4" fillId="0" borderId="4" xfId="0" applyFont="1" applyBorder="1" applyAlignment="1">
      <alignment wrapText="1"/>
    </xf>
    <xf numFmtId="0" fontId="4" fillId="0" borderId="6" xfId="0" applyFont="1" applyBorder="1"/>
    <xf numFmtId="0" fontId="3" fillId="0" borderId="3" xfId="0" applyFont="1" applyBorder="1" applyAlignment="1">
      <alignment wrapText="1"/>
    </xf>
    <xf numFmtId="0" fontId="13" fillId="0" borderId="0" xfId="0" applyFont="1" applyAlignment="1">
      <alignment horizontal="center" wrapText="1"/>
    </xf>
    <xf numFmtId="0" fontId="9" fillId="0" borderId="3" xfId="0" applyFont="1" applyBorder="1" applyAlignment="1">
      <alignment vertical="top"/>
    </xf>
    <xf numFmtId="164" fontId="9" fillId="0" borderId="3" xfId="0" applyNumberFormat="1" applyFont="1" applyBorder="1" applyAlignment="1">
      <alignment horizontal="right" vertical="top"/>
    </xf>
    <xf numFmtId="0" fontId="9" fillId="0" borderId="3" xfId="0" applyFont="1" applyBorder="1" applyAlignment="1">
      <alignment vertical="top" wrapText="1"/>
    </xf>
    <xf numFmtId="0" fontId="12" fillId="0" borderId="3" xfId="0" applyFont="1" applyBorder="1" applyAlignment="1">
      <alignment vertical="top"/>
    </xf>
    <xf numFmtId="0" fontId="12" fillId="0" borderId="3" xfId="0" applyFont="1" applyBorder="1" applyAlignment="1">
      <alignment vertical="top" wrapText="1"/>
    </xf>
    <xf numFmtId="3" fontId="9" fillId="0" borderId="3" xfId="0" applyNumberFormat="1" applyFont="1" applyBorder="1" applyAlignment="1">
      <alignment horizontal="right" vertical="top"/>
    </xf>
    <xf numFmtId="3" fontId="12" fillId="0" borderId="3" xfId="0" applyNumberFormat="1" applyFont="1" applyBorder="1" applyAlignment="1">
      <alignment horizontal="right" vertical="top"/>
    </xf>
    <xf numFmtId="0" fontId="4" fillId="0" borderId="3" xfId="0" applyFont="1" applyBorder="1" applyAlignment="1">
      <alignment horizontal="left" vertical="top" wrapText="1"/>
    </xf>
    <xf numFmtId="0" fontId="12" fillId="0" borderId="3" xfId="0" applyFont="1" applyBorder="1" applyAlignment="1">
      <alignment horizontal="left" vertical="top" wrapText="1"/>
    </xf>
    <xf numFmtId="0" fontId="12" fillId="0" borderId="3" xfId="0" applyFont="1" applyBorder="1" applyAlignment="1">
      <alignment horizontal="right" vertical="top"/>
    </xf>
    <xf numFmtId="3" fontId="4" fillId="0" borderId="3" xfId="0" applyNumberFormat="1" applyFont="1" applyBorder="1" applyAlignment="1">
      <alignment horizontal="right" vertical="top"/>
    </xf>
    <xf numFmtId="3" fontId="11" fillId="0" borderId="3" xfId="0" applyNumberFormat="1" applyFont="1" applyBorder="1" applyAlignment="1">
      <alignment vertical="top"/>
    </xf>
    <xf numFmtId="0" fontId="11" fillId="0" borderId="3" xfId="0" applyFont="1" applyBorder="1" applyAlignment="1">
      <alignment vertical="top" wrapText="1"/>
    </xf>
    <xf numFmtId="3" fontId="12" fillId="0" borderId="3" xfId="0" applyNumberFormat="1" applyFont="1" applyBorder="1" applyAlignment="1">
      <alignment vertical="top"/>
    </xf>
    <xf numFmtId="0" fontId="12" fillId="0" borderId="3" xfId="0" applyFont="1" applyBorder="1"/>
    <xf numFmtId="3" fontId="12" fillId="0" borderId="3" xfId="0" applyNumberFormat="1" applyFont="1" applyBorder="1" applyAlignment="1">
      <alignment vertical="center"/>
    </xf>
    <xf numFmtId="0" fontId="12" fillId="0" borderId="3" xfId="0" applyFont="1" applyBorder="1" applyAlignment="1">
      <alignment wrapText="1"/>
    </xf>
    <xf numFmtId="0" fontId="4" fillId="0" borderId="3" xfId="0" applyFont="1" applyBorder="1"/>
    <xf numFmtId="41" fontId="4" fillId="0" borderId="3" xfId="0" applyNumberFormat="1" applyFont="1" applyBorder="1"/>
    <xf numFmtId="0" fontId="4" fillId="0" borderId="3" xfId="0" applyFont="1" applyBorder="1" applyAlignment="1">
      <alignment vertical="top" wrapText="1"/>
    </xf>
    <xf numFmtId="41" fontId="4" fillId="0" borderId="3" xfId="0" applyNumberFormat="1" applyFont="1" applyBorder="1" applyAlignment="1">
      <alignment horizontal="right"/>
    </xf>
    <xf numFmtId="41" fontId="12" fillId="0" borderId="3" xfId="0" applyNumberFormat="1" applyFont="1" applyBorder="1" applyAlignment="1">
      <alignment vertical="top"/>
    </xf>
    <xf numFmtId="166" fontId="12" fillId="0" borderId="3" xfId="0" applyNumberFormat="1" applyFont="1" applyBorder="1" applyAlignment="1">
      <alignment horizontal="right" vertical="top"/>
    </xf>
    <xf numFmtId="41" fontId="12" fillId="0" borderId="3" xfId="1" applyNumberFormat="1" applyFont="1" applyFill="1" applyBorder="1" applyAlignment="1" applyProtection="1">
      <alignment vertical="top"/>
    </xf>
    <xf numFmtId="41" fontId="12" fillId="0" borderId="3" xfId="0" applyNumberFormat="1" applyFont="1" applyBorder="1" applyAlignment="1">
      <alignment horizontal="right" vertical="top"/>
    </xf>
    <xf numFmtId="0" fontId="23" fillId="0" borderId="3" xfId="0" applyFont="1" applyBorder="1" applyAlignment="1">
      <alignment vertical="top"/>
    </xf>
    <xf numFmtId="41" fontId="23" fillId="0" borderId="3" xfId="0" applyNumberFormat="1" applyFont="1" applyBorder="1" applyAlignment="1">
      <alignment vertical="top"/>
    </xf>
    <xf numFmtId="0" fontId="23" fillId="0" borderId="3" xfId="0" applyFont="1" applyBorder="1" applyAlignment="1">
      <alignment vertical="top" wrapText="1"/>
    </xf>
    <xf numFmtId="3" fontId="23" fillId="0" borderId="3" xfId="0" applyNumberFormat="1" applyFont="1" applyBorder="1" applyAlignment="1">
      <alignment vertical="top"/>
    </xf>
    <xf numFmtId="41" fontId="23" fillId="0" borderId="3" xfId="0" applyNumberFormat="1" applyFont="1" applyBorder="1" applyAlignment="1">
      <alignment horizontal="right" vertical="top"/>
    </xf>
    <xf numFmtId="0" fontId="6" fillId="0" borderId="0" xfId="0" applyFont="1" applyAlignment="1">
      <alignment horizontal="right" wrapText="1"/>
    </xf>
    <xf numFmtId="0" fontId="5" fillId="0" borderId="0" xfId="0" applyFont="1"/>
    <xf numFmtId="0" fontId="4" fillId="0" borderId="4" xfId="0" applyFont="1" applyBorder="1"/>
    <xf numFmtId="0" fontId="4" fillId="0" borderId="6" xfId="0" applyFont="1" applyBorder="1" applyAlignment="1">
      <alignment wrapText="1"/>
    </xf>
    <xf numFmtId="0" fontId="9" fillId="0" borderId="5" xfId="0" applyFont="1" applyBorder="1"/>
    <xf numFmtId="0" fontId="10" fillId="0" borderId="3" xfId="2" applyFont="1" applyFill="1" applyBorder="1" applyAlignment="1" applyProtection="1">
      <alignment vertical="top" wrapText="1"/>
    </xf>
    <xf numFmtId="0" fontId="14" fillId="0" borderId="3" xfId="2" applyFont="1" applyFill="1" applyBorder="1" applyAlignment="1" applyProtection="1">
      <alignment vertical="top" wrapText="1"/>
    </xf>
    <xf numFmtId="0" fontId="11" fillId="0" borderId="5" xfId="0" applyFont="1" applyBorder="1"/>
    <xf numFmtId="0" fontId="4" fillId="0" borderId="5" xfId="0" applyFont="1" applyBorder="1"/>
    <xf numFmtId="0" fontId="16" fillId="0" borderId="5" xfId="0" applyFont="1" applyBorder="1"/>
    <xf numFmtId="0" fontId="16" fillId="0" borderId="7" xfId="0" applyFont="1" applyBorder="1"/>
    <xf numFmtId="0" fontId="11" fillId="0" borderId="3" xfId="0" applyFont="1" applyBorder="1" applyAlignment="1">
      <alignment horizontal="left" vertical="top" wrapText="1"/>
    </xf>
    <xf numFmtId="0" fontId="12" fillId="0" borderId="5" xfId="0" applyFont="1" applyBorder="1"/>
    <xf numFmtId="0" fontId="14" fillId="0" borderId="3" xfId="2" applyFont="1" applyFill="1" applyBorder="1" applyAlignment="1" applyProtection="1">
      <alignment horizontal="left" vertical="top" wrapText="1"/>
    </xf>
    <xf numFmtId="0" fontId="12" fillId="0" borderId="5" xfId="0" applyFont="1" applyBorder="1" applyAlignment="1">
      <alignment wrapText="1"/>
    </xf>
    <xf numFmtId="0" fontId="17" fillId="0" borderId="3" xfId="1" applyFont="1" applyFill="1" applyBorder="1" applyAlignment="1" applyProtection="1">
      <alignment horizontal="left" vertical="top" wrapText="1"/>
    </xf>
    <xf numFmtId="0" fontId="12" fillId="0" borderId="3" xfId="0" applyFont="1" applyBorder="1" applyAlignment="1">
      <alignment vertical="center"/>
    </xf>
    <xf numFmtId="0" fontId="17" fillId="0" borderId="5" xfId="1" applyFont="1" applyFill="1" applyBorder="1" applyAlignment="1" applyProtection="1">
      <alignment vertical="top" wrapText="1"/>
    </xf>
    <xf numFmtId="0" fontId="24" fillId="0" borderId="3" xfId="2" applyFont="1" applyFill="1" applyBorder="1" applyAlignment="1" applyProtection="1">
      <alignment vertical="top" wrapText="1"/>
    </xf>
    <xf numFmtId="0" fontId="24" fillId="0" borderId="3" xfId="1" applyFont="1" applyFill="1" applyBorder="1" applyAlignment="1" applyProtection="1">
      <alignment vertical="top" wrapText="1"/>
    </xf>
    <xf numFmtId="0" fontId="4" fillId="0" borderId="3" xfId="0" applyFont="1" applyBorder="1" applyAlignment="1">
      <alignment wrapText="1"/>
    </xf>
    <xf numFmtId="0" fontId="4" fillId="0" borderId="1" xfId="0" applyFont="1" applyBorder="1" applyAlignment="1">
      <alignment vertical="top" wrapText="1"/>
    </xf>
    <xf numFmtId="0" fontId="3" fillId="0" borderId="0" xfId="0" applyFont="1" applyAlignment="1">
      <alignment wrapText="1"/>
    </xf>
    <xf numFmtId="0" fontId="3" fillId="0" borderId="0" xfId="0" applyFont="1" applyAlignment="1">
      <alignment horizontal="right"/>
    </xf>
    <xf numFmtId="0" fontId="1" fillId="0" borderId="0" xfId="0" applyFont="1" applyAlignment="1">
      <alignment horizontal="center"/>
    </xf>
    <xf numFmtId="0" fontId="1" fillId="0" borderId="0" xfId="0" applyFont="1"/>
    <xf numFmtId="0" fontId="1" fillId="0" borderId="0" xfId="0" applyFont="1" applyAlignment="1">
      <alignment horizontal="right"/>
    </xf>
    <xf numFmtId="0" fontId="9" fillId="0" borderId="1" xfId="0" applyFont="1" applyBorder="1" applyAlignment="1">
      <alignment vertical="top"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8" xfId="0" applyFont="1" applyBorder="1"/>
    <xf numFmtId="0" fontId="12" fillId="0" borderId="3" xfId="0" applyFont="1" applyBorder="1" applyAlignment="1">
      <alignment horizont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top" wrapText="1"/>
    </xf>
    <xf numFmtId="0" fontId="17" fillId="0" borderId="3" xfId="1" applyFont="1" applyFill="1" applyBorder="1" applyAlignment="1">
      <alignment horizontal="left" wrapText="1"/>
    </xf>
    <xf numFmtId="0" fontId="3" fillId="0" borderId="4" xfId="0" applyFont="1" applyBorder="1" applyAlignment="1">
      <alignment wrapText="1"/>
    </xf>
    <xf numFmtId="0" fontId="9" fillId="0" borderId="3" xfId="0" applyFont="1" applyBorder="1"/>
    <xf numFmtId="165" fontId="12" fillId="0" borderId="3" xfId="0" applyNumberFormat="1" applyFont="1" applyBorder="1"/>
    <xf numFmtId="0" fontId="21" fillId="0" borderId="0" xfId="0" applyFont="1"/>
    <xf numFmtId="0" fontId="22" fillId="0" borderId="3" xfId="1" applyFont="1" applyFill="1" applyBorder="1" applyAlignment="1">
      <alignment vertical="top" wrapText="1"/>
    </xf>
    <xf numFmtId="0" fontId="3" fillId="0" borderId="1" xfId="0" applyFont="1" applyBorder="1" applyAlignment="1">
      <alignment wrapText="1"/>
    </xf>
    <xf numFmtId="0" fontId="3" fillId="0" borderId="8" xfId="0" applyFont="1" applyBorder="1" applyAlignment="1">
      <alignment wrapText="1"/>
    </xf>
    <xf numFmtId="41" fontId="12" fillId="0" borderId="3" xfId="0" applyNumberFormat="1" applyFont="1" applyBorder="1"/>
    <xf numFmtId="0" fontId="3" fillId="0" borderId="1" xfId="0" applyFont="1" applyBorder="1"/>
    <xf numFmtId="0" fontId="3" fillId="0" borderId="4" xfId="0" applyFont="1" applyBorder="1"/>
    <xf numFmtId="41" fontId="12" fillId="0" borderId="3" xfId="0" applyNumberFormat="1" applyFont="1" applyBorder="1" applyAlignment="1">
      <alignment wrapText="1"/>
    </xf>
    <xf numFmtId="0" fontId="9" fillId="0" borderId="3" xfId="0" applyFont="1" applyBorder="1" applyAlignment="1">
      <alignment horizontal="right" vertical="top" wrapText="1"/>
    </xf>
    <xf numFmtId="14" fontId="9" fillId="0" borderId="3" xfId="0" applyNumberFormat="1" applyFont="1" applyBorder="1" applyAlignment="1">
      <alignment horizontal="right" vertical="top" wrapText="1"/>
    </xf>
    <xf numFmtId="0" fontId="3" fillId="0" borderId="3" xfId="0" applyFont="1" applyBorder="1"/>
    <xf numFmtId="0" fontId="3" fillId="0" borderId="0" xfId="0" applyFont="1" applyAlignment="1">
      <alignment horizontal="left" vertical="center" wrapText="1"/>
    </xf>
    <xf numFmtId="14" fontId="12" fillId="0" borderId="3" xfId="0" applyNumberFormat="1" applyFont="1" applyBorder="1"/>
    <xf numFmtId="0" fontId="7" fillId="0" borderId="1" xfId="1" applyFill="1" applyBorder="1" applyAlignment="1">
      <alignment vertical="top" wrapText="1"/>
    </xf>
    <xf numFmtId="0" fontId="2" fillId="0" borderId="0" xfId="0" applyFont="1"/>
    <xf numFmtId="0" fontId="4" fillId="0" borderId="1" xfId="0" applyFont="1" applyBorder="1"/>
    <xf numFmtId="0" fontId="1" fillId="0" borderId="0" xfId="0" applyFont="1" applyAlignment="1">
      <alignment horizontal="left"/>
    </xf>
    <xf numFmtId="0" fontId="9" fillId="0" borderId="1" xfId="0" applyFont="1" applyBorder="1"/>
    <xf numFmtId="0" fontId="11" fillId="0" borderId="0" xfId="0" applyFont="1"/>
    <xf numFmtId="0" fontId="17" fillId="0" borderId="3" xfId="1" applyFont="1" applyBorder="1"/>
    <xf numFmtId="14" fontId="12" fillId="0" borderId="3" xfId="0" applyNumberFormat="1" applyFont="1" applyBorder="1" applyAlignment="1">
      <alignment horizontal="right" vertical="top" wrapText="1"/>
    </xf>
    <xf numFmtId="0" fontId="25" fillId="0" borderId="3" xfId="0" applyFont="1" applyBorder="1" applyAlignment="1">
      <alignment vertical="top" wrapText="1"/>
    </xf>
    <xf numFmtId="14" fontId="12" fillId="0" borderId="3" xfId="0" applyNumberFormat="1" applyFont="1" applyBorder="1" applyAlignment="1">
      <alignment vertical="top" wrapText="1"/>
    </xf>
    <xf numFmtId="0" fontId="12" fillId="2" borderId="3" xfId="0" applyFont="1" applyFill="1" applyBorder="1" applyAlignment="1">
      <alignment vertical="top" wrapText="1"/>
    </xf>
    <xf numFmtId="0" fontId="12" fillId="3" borderId="3" xfId="0" applyFont="1" applyFill="1" applyBorder="1" applyAlignment="1">
      <alignment vertical="top" wrapText="1"/>
    </xf>
    <xf numFmtId="14" fontId="16" fillId="0" borderId="3" xfId="0" applyNumberFormat="1" applyFont="1" applyBorder="1" applyAlignment="1">
      <alignment vertical="top"/>
    </xf>
    <xf numFmtId="0" fontId="16" fillId="0" borderId="3" xfId="0" applyFont="1" applyBorder="1" applyAlignment="1">
      <alignment vertical="top" wrapText="1"/>
    </xf>
    <xf numFmtId="0" fontId="26" fillId="0" borderId="3" xfId="0" applyFont="1" applyBorder="1" applyAlignment="1">
      <alignment horizontal="left" vertical="top"/>
    </xf>
    <xf numFmtId="15" fontId="26" fillId="0" borderId="3" xfId="0" applyNumberFormat="1" applyFont="1" applyBorder="1" applyAlignment="1">
      <alignment horizontal="right" vertical="top"/>
    </xf>
    <xf numFmtId="0" fontId="26" fillId="0" borderId="3" xfId="0" applyFont="1" applyBorder="1" applyAlignment="1">
      <alignment vertical="top" wrapText="1"/>
    </xf>
    <xf numFmtId="0" fontId="26" fillId="0" borderId="3" xfId="0" applyFont="1" applyBorder="1" applyAlignment="1">
      <alignment vertical="top"/>
    </xf>
    <xf numFmtId="0" fontId="3" fillId="0" borderId="3" xfId="0" applyFont="1" applyBorder="1" applyAlignment="1">
      <alignment vertical="top"/>
    </xf>
    <xf numFmtId="0" fontId="1" fillId="0" borderId="2" xfId="0" applyFont="1" applyBorder="1" applyAlignment="1">
      <alignment wrapText="1"/>
    </xf>
    <xf numFmtId="0" fontId="1" fillId="0" borderId="0" xfId="0" applyFont="1" applyAlignment="1">
      <alignment wrapText="1"/>
    </xf>
    <xf numFmtId="0" fontId="0" fillId="0" borderId="0" xfId="0"/>
    <xf numFmtId="0" fontId="1" fillId="0" borderId="9" xfId="0" applyFont="1" applyBorder="1" applyAlignment="1">
      <alignment wrapText="1"/>
    </xf>
    <xf numFmtId="0" fontId="1" fillId="0" borderId="0" xfId="0" applyFont="1"/>
    <xf numFmtId="0" fontId="1" fillId="0" borderId="2" xfId="0" applyFont="1" applyBorder="1"/>
    <xf numFmtId="0" fontId="1" fillId="0" borderId="10" xfId="0" applyFont="1" applyBorder="1"/>
    <xf numFmtId="0" fontId="18" fillId="2" borderId="3" xfId="0" applyFont="1" applyFill="1" applyBorder="1" applyAlignment="1">
      <alignment horizontal="center" vertical="center" wrapText="1"/>
    </xf>
    <xf numFmtId="0" fontId="18" fillId="2" borderId="3" xfId="0" applyFont="1" applyFill="1" applyBorder="1" applyAlignment="1">
      <alignment horizontal="center" vertical="center"/>
    </xf>
    <xf numFmtId="14" fontId="18" fillId="2" borderId="3" xfId="0" applyNumberFormat="1" applyFont="1" applyFill="1" applyBorder="1" applyAlignment="1">
      <alignment horizontal="center" vertical="center"/>
    </xf>
    <xf numFmtId="14" fontId="18" fillId="2" borderId="3" xfId="0" applyNumberFormat="1" applyFont="1" applyFill="1" applyBorder="1" applyAlignment="1">
      <alignment horizontal="center" vertical="center" wrapText="1"/>
    </xf>
    <xf numFmtId="0" fontId="18" fillId="2" borderId="3" xfId="0" applyFont="1" applyFill="1" applyBorder="1" applyAlignment="1">
      <alignment horizontal="left" vertical="top" wrapText="1"/>
    </xf>
  </cellXfs>
  <cellStyles count="3">
    <cellStyle name="Hipervínculo" xfId="1" builtinId="8"/>
    <cellStyle name="Hyperlink" xfId="2" xr:uid="{F354D110-ED17-46F9-BE94-4A7150D709D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isionenergia-my.sharepoint.com/personal/infoestadistica_cne_cl/_layouts/15/onedrive.aspx?id=%2Fpersonal%2Finfoestadistica%5Fcne%5Fcl%2FDocuments%2Fenergia%5Fabierta%2FCentro%5Fde%5FInformaci%C3%B3n%2FEstudios%2FMinerg%2F164%5FInforme%20final%20Levantamiento%20de%20Informacion%20Tocopilla%20Mejillones%2Epdf&amp;parent=%2Fpersonal%2Finfoestadistica%5Fcne%5Fcl%2FDocuments%2Fenergia%5Fabierta%2FCentro%5Fde%5FInformaci%C3%B3n%2FEstudios%2FMinerg&amp;ga=1" TargetMode="External"/><Relationship Id="rId18" Type="http://schemas.openxmlformats.org/officeDocument/2006/relationships/hyperlink" Target="https://energia.gob.cl/pelp/peer-araucania" TargetMode="External"/><Relationship Id="rId26" Type="http://schemas.openxmlformats.org/officeDocument/2006/relationships/hyperlink" Target="https://energia.gob.cl/panel/reporte-de-proyectos" TargetMode="External"/><Relationship Id="rId39" Type="http://schemas.openxmlformats.org/officeDocument/2006/relationships/hyperlink" Target="https://energia.gob.cl/sites/default/files/mini-sitio/plan-tocopilla-final_01052024.pdf" TargetMode="External"/><Relationship Id="rId21" Type="http://schemas.openxmlformats.org/officeDocument/2006/relationships/hyperlink" Target="https://energia.gob.cl/pelp/polo-de-desarrollo-tocopilla" TargetMode="External"/><Relationship Id="rId34" Type="http://schemas.openxmlformats.org/officeDocument/2006/relationships/hyperlink" Target="https://www.planhidrogenoverde.cl/wp-content/uploads/2025/02/Estudio-ECIT-Cadena-de-Valor.pdf" TargetMode="External"/><Relationship Id="rId42" Type="http://schemas.openxmlformats.org/officeDocument/2006/relationships/hyperlink" Target="https://www.dipres.gob.cl/597/articles-397714_doc_pdf.pdf" TargetMode="External"/><Relationship Id="rId7" Type="http://schemas.openxmlformats.org/officeDocument/2006/relationships/hyperlink" Target="https://energia.gob.cl/sites/default/files/documentos/decreto_de_planificacion_energetica_2023-2027_-_diario_oficial.pdf" TargetMode="External"/><Relationship Id="rId2" Type="http://schemas.openxmlformats.org/officeDocument/2006/relationships/hyperlink" Target="https://www.dipres.gob.cl/597/articles-377024_doc_pdf.pdf" TargetMode="External"/><Relationship Id="rId16" Type="http://schemas.openxmlformats.org/officeDocument/2006/relationships/hyperlink" Target="https://energia.gob.cl/pelp/peer-magallanes" TargetMode="External"/><Relationship Id="rId20" Type="http://schemas.openxmlformats.org/officeDocument/2006/relationships/hyperlink" Target="https://ide-energia.minenergia.cl/portal/apps/webappviewer/index.html?id=5c526a138b1449458e0667b2235d2b19" TargetMode="External"/><Relationship Id="rId29" Type="http://schemas.openxmlformats.org/officeDocument/2006/relationships/hyperlink" Target="https://energia.gob.cl/sites/default/files/plan_de_descarbonizacion_vf.pdf" TargetMode="External"/><Relationship Id="rId41" Type="http://schemas.openxmlformats.org/officeDocument/2006/relationships/hyperlink" Target="https://www.dipres.gob.cl/597/articles-397489_doc_pdf.pdf" TargetMode="External"/><Relationship Id="rId1" Type="http://schemas.openxmlformats.org/officeDocument/2006/relationships/hyperlink" Target="https://www.minenergia.cl/archivos_bajar/transparencia/2025/Febrero/1737668805186_RESOLUCION%20EXENTA%20MINISTERIAL%205%2010-01-2025%20MINISTERIO%20DE%20ENERGIA.pdf" TargetMode="External"/><Relationship Id="rId6" Type="http://schemas.openxmlformats.org/officeDocument/2006/relationships/hyperlink" Target="https://energia.gob.cl/sites/default/files/documentos/plan_de_accion_hidrogeno_verde_2023-2030_3.pdf" TargetMode="External"/><Relationship Id="rId11" Type="http://schemas.openxmlformats.org/officeDocument/2006/relationships/hyperlink" Target="https://comisionenergia-my.sharepoint.com/personal/infoestadistica_cne_cl/_layouts/15/onedrive.aspx?id=%2Fpersonal%2Finfoestadistica%5Fcne%5Fcl%2FDocuments%2Fenergia%5Fabierta%2FCentro%5Fde%5FInformaci%C3%B3n%2FEstudios%2FMinerg%2F165%5FInforme%20final%20Levantamiento%20de%20informaci%C3%B3n%20Huasco%2Epdf&amp;parent=%2Fpersonal%2Finfoestadistica%5Fcne%5Fcl%2FDocuments%2Fenergia%5Fabierta%2FCentro%5Fde%5FInformaci%C3%B3n%2FEstudios%2FMinerg&amp;ga=1" TargetMode="External"/><Relationship Id="rId24" Type="http://schemas.openxmlformats.org/officeDocument/2006/relationships/hyperlink" Target="https://energia.gob.cl/sites/default/files/documentos/estrategia_nacional_de_electromovilidad_2021_0.pdf" TargetMode="External"/><Relationship Id="rId32" Type="http://schemas.openxmlformats.org/officeDocument/2006/relationships/hyperlink" Target="https://www.energia.gob.cl/consultas-publicas/plan-de-trabajo-de-regulaciones-habilitantes-para-el-desarrollo-de-la-industria-de-hidrogeno-en-chile-2024-2030-que-indica" TargetMode="External"/><Relationship Id="rId37" Type="http://schemas.openxmlformats.org/officeDocument/2006/relationships/hyperlink" Target="https://www.planhidrogenoverde.cl/wp-content/uploads/2025/11/Informe-Final-OFICIAL_QUEMPIN.pdf" TargetMode="External"/><Relationship Id="rId40" Type="http://schemas.openxmlformats.org/officeDocument/2006/relationships/hyperlink" Target="https://energia.gob.cl/sites/default/files/mecanismos_bc_y_modelos_de_gobernanza_ep_chile.pdf" TargetMode="External"/><Relationship Id="rId5" Type="http://schemas.openxmlformats.org/officeDocument/2006/relationships/hyperlink" Target="https://energia.gob.cl/sites/default/files/estrategia_h2_-_espanol.pdf" TargetMode="External"/><Relationship Id="rId15" Type="http://schemas.openxmlformats.org/officeDocument/2006/relationships/hyperlink" Target="https://comisionenergia-my.sharepoint.com/personal/infoestadistica_cne_cl/_layouts/15/onedrive.aspx?id=%2Fpersonal%2Finfoestadistica%5Fcne%5Fcl%2FDocuments%2Fenergia%5Fabierta%2FCentro%5Fde%5FInformaci%C3%B3n%2FEstudios%2FMinerg%2F162%5FInforme%20Final%20Levantamiento%20de%20informaci%C3%B3n%20Coronel%2Epdf&amp;parent=%2Fpersonal%2Finfoestadistica%5Fcne%5Fcl%2FDocuments%2Fenergia%5Fabierta%2FCentro%5Fde%5FInformaci%C3%B3n%2FEstudios%2FMinerg&amp;ga=1" TargetMode="External"/><Relationship Id="rId23" Type="http://schemas.openxmlformats.org/officeDocument/2006/relationships/hyperlink" Target="http://energiaabierta.cl/visualizaciones/balance-de-energia/" TargetMode="External"/><Relationship Id="rId28" Type="http://schemas.openxmlformats.org/officeDocument/2006/relationships/hyperlink" Target="https://minenergia-my.sharepoint.com/:f:/g/personal/mflores_minenergia_cl/IgBJN-0MYjdKTJmgAM8bFARUAU6cahj3PL7ALjVJ4CUcD8Y?e=VwF6EH" TargetMode="External"/><Relationship Id="rId36" Type="http://schemas.openxmlformats.org/officeDocument/2006/relationships/hyperlink" Target="https://www.planhidrogenoverde.cl/wp-content/uploads/2025/10/Intercambio-de-experiencias-AECID-RH2.pdf" TargetMode="External"/><Relationship Id="rId10" Type="http://schemas.openxmlformats.org/officeDocument/2006/relationships/hyperlink" Target="https://3b9x.short.gy/j2TqVH" TargetMode="External"/><Relationship Id="rId19" Type="http://schemas.openxmlformats.org/officeDocument/2006/relationships/hyperlink" Target="https://energia.gob.cl/pelp/peer-los-lagos" TargetMode="External"/><Relationship Id="rId31" Type="http://schemas.openxmlformats.org/officeDocument/2006/relationships/hyperlink" Target="https://energia.gob.cl/sites/default/files/documentos/documento_mesa_nacional_de_pellet_2023.pdf" TargetMode="External"/><Relationship Id="rId4" Type="http://schemas.openxmlformats.org/officeDocument/2006/relationships/hyperlink" Target="https://energia.gob.cl/sites/default/files/documentos/pen_2050_-_actualizado_marzo_2022_0.pdf" TargetMode="External"/><Relationship Id="rId9" Type="http://schemas.openxmlformats.org/officeDocument/2006/relationships/hyperlink" Target="https://www.diariooficial.interior.gob.cl/publicaciones/2025/11/24/44307/01/2728969.pdf" TargetMode="External"/><Relationship Id="rId14" Type="http://schemas.openxmlformats.org/officeDocument/2006/relationships/hyperlink" Target="https://3b9x.short.gy/UhFmdB" TargetMode="External"/><Relationship Id="rId22" Type="http://schemas.openxmlformats.org/officeDocument/2006/relationships/hyperlink" Target="https://energia.gob.cl/pelp/polo-de-desarrollo-antofagasta" TargetMode="External"/><Relationship Id="rId27" Type="http://schemas.openxmlformats.org/officeDocument/2006/relationships/hyperlink" Target="https://energia.gob.cl/unidad-de-franjas-de-transmision/estudio-de-franjas/estudio-de-franjas-entre-rios%E2%80%93diguenes" TargetMode="External"/><Relationship Id="rId30" Type="http://schemas.openxmlformats.org/officeDocument/2006/relationships/hyperlink" Target="https://www.dipres.gob.cl/597/w3-multipropertyvalues-25910-36882.html" TargetMode="External"/><Relationship Id="rId35" Type="http://schemas.openxmlformats.org/officeDocument/2006/relationships/hyperlink" Target="https://www.planhidrogenoverde.cl/wp-content/uploads/2025/12/INFORME-FINAL-APCA.pdf" TargetMode="External"/><Relationship Id="rId43" Type="http://schemas.openxmlformats.org/officeDocument/2006/relationships/hyperlink" Target="https://www.portaltransparencia.cl/PortalPdT/directorio-de-organismos-regulados/?org=AU002" TargetMode="External"/><Relationship Id="rId8" Type="http://schemas.openxmlformats.org/officeDocument/2006/relationships/hyperlink" Target="https://www.diariooficial.interior.gob.cl/publicaciones/2025/12/26/44333/01/2740942.pdf" TargetMode="External"/><Relationship Id="rId3" Type="http://schemas.openxmlformats.org/officeDocument/2006/relationships/hyperlink" Target="https://energia.gob.cl/sites/default/files/documentos/estudio_de_fuerza_laboral_sector_energia_2025.pdf" TargetMode="External"/><Relationship Id="rId12" Type="http://schemas.openxmlformats.org/officeDocument/2006/relationships/hyperlink" Target="https://comisionenergia-my.sharepoint.com/personal/infoestadistica_cne_cl/_layouts/15/onedrive.aspx?id=%2Fpersonal%2Finfoestadistica%5Fcne%5Fcl%2FDocuments%2Fenergia%5Fabierta%2FCentro%5Fde%5FInformaci%C3%B3n%2FEstudios%2FMinerg%2F163%5FInforme%20Final%20Levantamiento%20de%20Informaci%C3%B3n%20Puchuncav%C3%AD%2Epdf&amp;parent=%2Fpersonal%2Finfoestadistica%5Fcne%5Fcl%2FDocuments%2Fenergia%5Fabierta%2FCentro%5Fde%5FInformaci%C3%B3n%2FEstudios%2FMinerg&amp;ga=1" TargetMode="External"/><Relationship Id="rId17" Type="http://schemas.openxmlformats.org/officeDocument/2006/relationships/hyperlink" Target="https://energia.gob.cl/pelp/peer-maule" TargetMode="External"/><Relationship Id="rId25" Type="http://schemas.openxmlformats.org/officeDocument/2006/relationships/hyperlink" Target="https://energia.gob.cl/sites/default/files/documentos/cielo_seguro._buenas_practicas_energia_aves.pdf" TargetMode="External"/><Relationship Id="rId33" Type="http://schemas.openxmlformats.org/officeDocument/2006/relationships/hyperlink" Target="https://www.planhidrogenoverde.cl/wp-content/uploads/2025/09/Estudio-Brechas-Genero-2.pdf" TargetMode="External"/><Relationship Id="rId38" Type="http://schemas.openxmlformats.org/officeDocument/2006/relationships/hyperlink" Target="https://www.planhidrogenoverde.c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inenergia-my.sharepoint.com/:x:/g/personal/mzulantay_minenergia_cl/IQD67srUhXheRLprHRpZYTpIAY46RnHr-GWwJT3_FofNTfo?e=CQ8GUh" TargetMode="External"/><Relationship Id="rId1" Type="http://schemas.openxmlformats.org/officeDocument/2006/relationships/hyperlink" Target="https://minenergia-my.sharepoint.com/:x:/g/personal/mzulantay_minenergia_cl/IQD6Qb-kseZFSZZlReaQsQrUAU2h0pXTSWGRrTGgpsoDWrc?e=3S6QFI"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minenergia.sharepoint.com/:x:/s/FINANZAS2023/IQDC9DdXZEQdS64nycebcnT-AUUkToSO6YSrEYcWAbZy-SY?e=dP7ess" TargetMode="External"/><Relationship Id="rId1" Type="http://schemas.openxmlformats.org/officeDocument/2006/relationships/hyperlink" Target="https://minenergia.sharepoint.com/:x:/s/FINANZAS2023/IQDC9DdXZEQdS64nycebcnT-AUUkToSO6YSrEYcWAbZy-SY?e=dP7es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portaltransparencia.cl/PortalPdT/directorio-de-organismos-regulados/?org=AU002"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minenergia-my.sharepoint.com/:b:/g/personal/mzulantay_minenergia_cl/IQCVaimmAniQTLJWoXQy_vQeAetxaJvl6Q_ZW53QI3-qkuM?e=vsKyk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294"/>
  <sheetViews>
    <sheetView tabSelected="1" zoomScale="80" zoomScaleNormal="80" workbookViewId="0">
      <pane ySplit="1" topLeftCell="A2" activePane="bottomLeft" state="frozen"/>
      <selection pane="bottomLeft" activeCell="I25" sqref="I25"/>
    </sheetView>
  </sheetViews>
  <sheetFormatPr baseColWidth="10" defaultColWidth="14.42578125" defaultRowHeight="15" customHeight="1" x14ac:dyDescent="0.25"/>
  <cols>
    <col min="1" max="1" width="9.42578125" customWidth="1"/>
    <col min="2" max="2" width="11.85546875" customWidth="1"/>
    <col min="3" max="3" width="79.42578125" customWidth="1"/>
    <col min="4" max="4" width="23.140625" customWidth="1"/>
    <col min="5" max="5" width="74.28515625" customWidth="1"/>
    <col min="6" max="6" width="8.7109375" customWidth="1"/>
    <col min="7" max="7" width="10.7109375" customWidth="1"/>
  </cols>
  <sheetData>
    <row r="1" spans="1:27" ht="14.25" customHeight="1" x14ac:dyDescent="0.25">
      <c r="A1" s="4" t="s">
        <v>0</v>
      </c>
      <c r="B1" s="4" t="s">
        <v>1</v>
      </c>
      <c r="C1" s="4" t="s">
        <v>2</v>
      </c>
      <c r="D1" s="5"/>
      <c r="E1" s="6"/>
      <c r="F1" s="6"/>
      <c r="G1" s="6"/>
      <c r="H1" s="6"/>
      <c r="I1" s="6"/>
      <c r="J1" s="6"/>
      <c r="K1" s="6"/>
      <c r="L1" s="6"/>
      <c r="M1" s="6"/>
      <c r="N1" s="6"/>
      <c r="O1" s="6"/>
      <c r="P1" s="6"/>
      <c r="Q1" s="6"/>
      <c r="R1" s="6"/>
      <c r="S1" s="6"/>
      <c r="T1" s="6"/>
      <c r="U1" s="6"/>
      <c r="V1" s="6"/>
      <c r="W1" s="6"/>
      <c r="X1" s="6"/>
      <c r="Y1" s="6"/>
      <c r="Z1" s="6"/>
      <c r="AA1" s="6"/>
    </row>
    <row r="2" spans="1:27" ht="14.25" customHeight="1" x14ac:dyDescent="0.25">
      <c r="A2" s="7" t="s">
        <v>3</v>
      </c>
      <c r="B2" s="4" t="s">
        <v>4</v>
      </c>
      <c r="C2" s="8" t="s">
        <v>5</v>
      </c>
      <c r="D2" s="3"/>
      <c r="E2" s="3"/>
      <c r="F2" s="3"/>
      <c r="G2" s="3"/>
      <c r="H2" s="3"/>
      <c r="I2" s="3"/>
      <c r="J2" s="3"/>
      <c r="K2" s="3"/>
      <c r="L2" s="3"/>
      <c r="M2" s="3"/>
      <c r="N2" s="3"/>
      <c r="O2" s="3"/>
      <c r="P2" s="3"/>
      <c r="Q2" s="3"/>
      <c r="R2" s="3"/>
      <c r="S2" s="3"/>
      <c r="T2" s="3"/>
      <c r="U2" s="3"/>
      <c r="V2" s="3"/>
      <c r="W2" s="3"/>
      <c r="X2" s="3"/>
      <c r="Y2" s="3"/>
      <c r="Z2" s="3"/>
      <c r="AA2" s="3"/>
    </row>
    <row r="3" spans="1:27" ht="14.25" customHeight="1" x14ac:dyDescent="0.25">
      <c r="A3" s="7"/>
      <c r="B3" s="4"/>
      <c r="C3" s="9" t="s">
        <v>197</v>
      </c>
      <c r="D3" s="3"/>
      <c r="E3" s="3"/>
      <c r="F3" s="3"/>
      <c r="G3" s="3"/>
      <c r="H3" s="3"/>
      <c r="I3" s="3"/>
      <c r="J3" s="3"/>
      <c r="K3" s="3"/>
      <c r="L3" s="3"/>
      <c r="M3" s="3"/>
      <c r="N3" s="3"/>
      <c r="O3" s="3"/>
      <c r="P3" s="3"/>
      <c r="Q3" s="3"/>
      <c r="R3" s="3"/>
      <c r="S3" s="3"/>
      <c r="T3" s="3"/>
      <c r="U3" s="3"/>
      <c r="V3" s="3"/>
      <c r="W3" s="3"/>
      <c r="X3" s="3"/>
      <c r="Y3" s="3"/>
      <c r="Z3" s="3"/>
      <c r="AA3" s="3"/>
    </row>
    <row r="4" spans="1:27" ht="14.25" customHeight="1" x14ac:dyDescent="0.25">
      <c r="A4" s="7" t="s">
        <v>6</v>
      </c>
      <c r="B4" s="4" t="s">
        <v>4</v>
      </c>
      <c r="C4" s="8" t="s">
        <v>7</v>
      </c>
      <c r="D4" s="3"/>
      <c r="E4" s="3"/>
      <c r="F4" s="3"/>
      <c r="G4" s="3"/>
      <c r="H4" s="3"/>
      <c r="I4" s="3"/>
      <c r="J4" s="3"/>
      <c r="K4" s="3"/>
      <c r="L4" s="3"/>
      <c r="M4" s="3"/>
      <c r="N4" s="3"/>
      <c r="O4" s="3"/>
      <c r="P4" s="3"/>
      <c r="Q4" s="3"/>
      <c r="R4" s="3"/>
      <c r="S4" s="3"/>
      <c r="T4" s="3"/>
      <c r="U4" s="3"/>
      <c r="V4" s="3"/>
      <c r="W4" s="3"/>
      <c r="X4" s="3"/>
      <c r="Y4" s="3"/>
      <c r="Z4" s="3"/>
      <c r="AA4" s="3"/>
    </row>
    <row r="5" spans="1:27" ht="14.25" customHeight="1" x14ac:dyDescent="0.25">
      <c r="A5" s="7"/>
      <c r="B5" s="4"/>
      <c r="C5" s="10" t="s">
        <v>198</v>
      </c>
      <c r="D5" s="3"/>
      <c r="E5" s="3"/>
      <c r="F5" s="3"/>
      <c r="G5" s="3"/>
      <c r="H5" s="3"/>
      <c r="I5" s="3"/>
      <c r="J5" s="3"/>
      <c r="K5" s="3"/>
      <c r="L5" s="3"/>
      <c r="M5" s="3"/>
      <c r="N5" s="3"/>
      <c r="O5" s="3"/>
      <c r="P5" s="3"/>
      <c r="Q5" s="3"/>
      <c r="R5" s="3"/>
      <c r="S5" s="3"/>
      <c r="T5" s="3"/>
      <c r="U5" s="3"/>
      <c r="V5" s="3"/>
      <c r="W5" s="3"/>
      <c r="X5" s="3"/>
      <c r="Y5" s="3"/>
      <c r="Z5" s="3"/>
      <c r="AA5" s="3"/>
    </row>
    <row r="6" spans="1:27" ht="14.25" customHeight="1" x14ac:dyDescent="0.25">
      <c r="A6" s="7" t="s">
        <v>8</v>
      </c>
      <c r="B6" s="4" t="s">
        <v>4</v>
      </c>
      <c r="C6" s="8" t="s">
        <v>9</v>
      </c>
      <c r="D6" s="3"/>
      <c r="E6" s="3"/>
      <c r="F6" s="3"/>
      <c r="G6" s="3"/>
      <c r="H6" s="3"/>
      <c r="I6" s="3"/>
      <c r="J6" s="3"/>
      <c r="K6" s="3"/>
      <c r="L6" s="3"/>
      <c r="M6" s="3"/>
      <c r="N6" s="3"/>
      <c r="O6" s="3"/>
      <c r="P6" s="3"/>
      <c r="Q6" s="3"/>
      <c r="R6" s="3"/>
      <c r="S6" s="3"/>
      <c r="T6" s="3"/>
      <c r="U6" s="3"/>
      <c r="V6" s="3"/>
      <c r="W6" s="3"/>
      <c r="X6" s="3"/>
      <c r="Y6" s="3"/>
      <c r="Z6" s="3"/>
      <c r="AA6" s="3"/>
    </row>
    <row r="7" spans="1:27" ht="14.25" customHeight="1" x14ac:dyDescent="0.25">
      <c r="A7" s="7"/>
      <c r="B7" s="4"/>
      <c r="C7" s="9" t="s">
        <v>281</v>
      </c>
      <c r="D7" s="3"/>
      <c r="E7" s="3"/>
      <c r="F7" s="3"/>
      <c r="G7" s="3"/>
      <c r="H7" s="3"/>
      <c r="I7" s="3"/>
      <c r="J7" s="3"/>
      <c r="K7" s="3"/>
      <c r="L7" s="3"/>
      <c r="M7" s="3"/>
      <c r="N7" s="3"/>
      <c r="O7" s="3"/>
      <c r="P7" s="3"/>
      <c r="Q7" s="3"/>
      <c r="R7" s="3"/>
      <c r="S7" s="3"/>
      <c r="T7" s="3"/>
      <c r="U7" s="3"/>
      <c r="V7" s="3"/>
      <c r="W7" s="3"/>
      <c r="X7" s="3"/>
      <c r="Y7" s="3"/>
      <c r="Z7" s="3"/>
      <c r="AA7" s="3"/>
    </row>
    <row r="8" spans="1:27" ht="14.25" customHeight="1" x14ac:dyDescent="0.25">
      <c r="A8" s="7" t="s">
        <v>10</v>
      </c>
      <c r="B8" s="4" t="s">
        <v>4</v>
      </c>
      <c r="C8" s="8" t="s">
        <v>11</v>
      </c>
      <c r="D8" s="3"/>
      <c r="E8" s="3"/>
      <c r="F8" s="3"/>
      <c r="G8" s="3"/>
      <c r="H8" s="3"/>
      <c r="I8" s="3"/>
      <c r="J8" s="3"/>
      <c r="K8" s="3"/>
      <c r="L8" s="3"/>
      <c r="M8" s="3"/>
      <c r="N8" s="3"/>
      <c r="O8" s="3"/>
      <c r="P8" s="3"/>
      <c r="Q8" s="3"/>
      <c r="R8" s="3"/>
      <c r="S8" s="3"/>
      <c r="T8" s="3"/>
      <c r="U8" s="3"/>
      <c r="V8" s="3"/>
      <c r="W8" s="3"/>
      <c r="X8" s="3"/>
      <c r="Y8" s="3"/>
      <c r="Z8" s="3"/>
      <c r="AA8" s="3"/>
    </row>
    <row r="9" spans="1:27" ht="14.25" customHeight="1" x14ac:dyDescent="0.25">
      <c r="A9" s="7"/>
      <c r="B9" s="4"/>
      <c r="C9" s="10" t="s">
        <v>282</v>
      </c>
      <c r="D9" s="3"/>
      <c r="E9" s="3"/>
      <c r="F9" s="3"/>
      <c r="G9" s="3"/>
      <c r="H9" s="3"/>
      <c r="I9" s="3"/>
      <c r="J9" s="3"/>
      <c r="K9" s="3"/>
      <c r="L9" s="3"/>
      <c r="M9" s="3"/>
      <c r="N9" s="3"/>
      <c r="O9" s="3"/>
      <c r="P9" s="3"/>
      <c r="Q9" s="3"/>
      <c r="R9" s="3"/>
      <c r="S9" s="3"/>
      <c r="T9" s="3"/>
      <c r="U9" s="3"/>
      <c r="V9" s="3"/>
      <c r="W9" s="3"/>
      <c r="X9" s="3"/>
      <c r="Y9" s="3"/>
      <c r="Z9" s="3"/>
      <c r="AA9" s="3"/>
    </row>
    <row r="10" spans="1:27" ht="14.25" customHeight="1" x14ac:dyDescent="0.25">
      <c r="A10" s="7" t="s">
        <v>12</v>
      </c>
      <c r="B10" s="4" t="s">
        <v>13</v>
      </c>
      <c r="C10" s="119" t="s">
        <v>14</v>
      </c>
      <c r="D10" s="120"/>
      <c r="E10" s="3"/>
      <c r="F10" s="3"/>
      <c r="G10" s="3"/>
      <c r="H10" s="3"/>
      <c r="I10" s="3"/>
      <c r="J10" s="3"/>
      <c r="K10" s="3"/>
      <c r="L10" s="3"/>
      <c r="M10" s="3"/>
      <c r="N10" s="3"/>
      <c r="O10" s="3"/>
      <c r="P10" s="3"/>
      <c r="Q10" s="3"/>
      <c r="R10" s="3"/>
      <c r="S10" s="3"/>
      <c r="T10" s="3"/>
      <c r="U10" s="3"/>
      <c r="V10" s="3"/>
      <c r="W10" s="3"/>
      <c r="X10" s="3"/>
      <c r="Y10" s="3"/>
      <c r="Z10" s="3"/>
      <c r="AA10" s="3"/>
    </row>
    <row r="11" spans="1:27" ht="14.25" customHeight="1" x14ac:dyDescent="0.25">
      <c r="A11" s="11"/>
      <c r="B11" s="12"/>
      <c r="C11" s="13" t="s">
        <v>15</v>
      </c>
      <c r="D11" s="14" t="s">
        <v>16</v>
      </c>
      <c r="E11" s="15" t="s">
        <v>17</v>
      </c>
      <c r="F11" s="3"/>
      <c r="G11" s="3"/>
      <c r="H11" s="3"/>
      <c r="I11" s="3"/>
      <c r="J11" s="3"/>
      <c r="K11" s="3"/>
      <c r="L11" s="3"/>
      <c r="M11" s="3"/>
      <c r="N11" s="3"/>
      <c r="O11" s="3"/>
      <c r="P11" s="3"/>
      <c r="Q11" s="3"/>
      <c r="R11" s="3"/>
      <c r="S11" s="3"/>
      <c r="T11" s="3"/>
      <c r="U11" s="3"/>
      <c r="V11" s="3"/>
      <c r="W11" s="3"/>
      <c r="X11" s="3"/>
      <c r="Y11" s="3"/>
      <c r="Z11" s="3"/>
      <c r="AA11" s="3"/>
    </row>
    <row r="12" spans="1:27" ht="14.25" customHeight="1" x14ac:dyDescent="0.25">
      <c r="A12" s="11"/>
      <c r="B12" s="16"/>
      <c r="C12" s="17" t="s">
        <v>483</v>
      </c>
      <c r="D12" s="18">
        <v>56582900</v>
      </c>
      <c r="E12" s="19" t="s">
        <v>587</v>
      </c>
      <c r="F12" s="3"/>
      <c r="G12" s="3"/>
      <c r="H12" s="3"/>
      <c r="I12" s="3"/>
      <c r="J12" s="3"/>
      <c r="K12" s="3"/>
      <c r="L12" s="3"/>
      <c r="M12" s="3"/>
      <c r="N12" s="3"/>
      <c r="O12" s="3"/>
      <c r="P12" s="3"/>
      <c r="Q12" s="3"/>
      <c r="R12" s="3"/>
      <c r="S12" s="3"/>
      <c r="T12" s="3"/>
      <c r="U12" s="3"/>
      <c r="V12" s="3"/>
      <c r="W12" s="3"/>
      <c r="X12" s="3"/>
      <c r="Y12" s="3"/>
      <c r="Z12" s="3"/>
      <c r="AA12" s="3"/>
    </row>
    <row r="13" spans="1:27" ht="14.25" customHeight="1" x14ac:dyDescent="0.25">
      <c r="A13" s="11"/>
      <c r="B13" s="16"/>
      <c r="C13" s="19" t="s">
        <v>484</v>
      </c>
      <c r="D13" s="18">
        <v>95367906</v>
      </c>
      <c r="E13" s="19" t="s">
        <v>588</v>
      </c>
      <c r="F13" s="3"/>
      <c r="G13" s="3"/>
      <c r="H13" s="3"/>
      <c r="I13" s="3"/>
      <c r="J13" s="3"/>
      <c r="K13" s="3"/>
      <c r="L13" s="3"/>
      <c r="M13" s="3"/>
      <c r="N13" s="3"/>
      <c r="O13" s="3"/>
      <c r="P13" s="3"/>
      <c r="Q13" s="3"/>
      <c r="R13" s="3"/>
      <c r="S13" s="3"/>
      <c r="T13" s="3"/>
      <c r="U13" s="3"/>
      <c r="V13" s="3"/>
      <c r="W13" s="3"/>
      <c r="X13" s="3"/>
      <c r="Y13" s="3"/>
      <c r="Z13" s="3"/>
      <c r="AA13" s="3"/>
    </row>
    <row r="14" spans="1:27" ht="14.25" customHeight="1" x14ac:dyDescent="0.25">
      <c r="A14" s="11"/>
      <c r="B14" s="16"/>
      <c r="C14" s="17" t="s">
        <v>485</v>
      </c>
      <c r="D14" s="18">
        <v>46295100</v>
      </c>
      <c r="E14" s="19" t="s">
        <v>589</v>
      </c>
      <c r="F14" s="3"/>
      <c r="G14" s="3"/>
      <c r="H14" s="3"/>
      <c r="I14" s="3"/>
      <c r="J14" s="3"/>
      <c r="K14" s="3"/>
      <c r="L14" s="3"/>
      <c r="M14" s="3"/>
      <c r="N14" s="3"/>
      <c r="O14" s="3"/>
      <c r="P14" s="3"/>
      <c r="Q14" s="3"/>
      <c r="R14" s="3"/>
      <c r="S14" s="3"/>
      <c r="T14" s="3"/>
      <c r="U14" s="3"/>
      <c r="V14" s="3"/>
      <c r="W14" s="3"/>
      <c r="X14" s="3"/>
      <c r="Y14" s="3"/>
      <c r="Z14" s="3"/>
      <c r="AA14" s="3"/>
    </row>
    <row r="15" spans="1:27" ht="14.25" customHeight="1" x14ac:dyDescent="0.25">
      <c r="A15" s="11"/>
      <c r="B15" s="16"/>
      <c r="C15" s="19" t="s">
        <v>486</v>
      </c>
      <c r="D15" s="18">
        <v>128616450</v>
      </c>
      <c r="E15" s="19" t="s">
        <v>590</v>
      </c>
      <c r="F15" s="3"/>
      <c r="G15" s="3"/>
      <c r="H15" s="3"/>
      <c r="I15" s="3"/>
      <c r="J15" s="3"/>
      <c r="K15" s="3"/>
      <c r="L15" s="3"/>
      <c r="M15" s="3"/>
      <c r="N15" s="3"/>
      <c r="O15" s="3"/>
      <c r="P15" s="3"/>
      <c r="Q15" s="3"/>
      <c r="R15" s="3"/>
      <c r="S15" s="3"/>
      <c r="T15" s="3"/>
      <c r="U15" s="3"/>
      <c r="V15" s="3"/>
      <c r="W15" s="3"/>
      <c r="X15" s="3"/>
      <c r="Y15" s="3"/>
      <c r="Z15" s="3"/>
      <c r="AA15" s="3"/>
    </row>
    <row r="16" spans="1:27" ht="14.25" customHeight="1" x14ac:dyDescent="0.25">
      <c r="A16" s="11"/>
      <c r="B16" s="16"/>
      <c r="C16" s="17" t="s">
        <v>487</v>
      </c>
      <c r="D16" s="18">
        <v>20000000</v>
      </c>
      <c r="E16" s="19" t="s">
        <v>288</v>
      </c>
      <c r="F16" s="3"/>
      <c r="G16" s="3"/>
      <c r="H16" s="3"/>
      <c r="I16" s="3"/>
      <c r="J16" s="3"/>
      <c r="K16" s="3"/>
      <c r="L16" s="3"/>
      <c r="M16" s="3"/>
      <c r="N16" s="3"/>
      <c r="O16" s="3"/>
      <c r="P16" s="3"/>
      <c r="Q16" s="3"/>
      <c r="R16" s="3"/>
      <c r="S16" s="3"/>
      <c r="T16" s="3"/>
      <c r="U16" s="3"/>
      <c r="V16" s="3"/>
      <c r="W16" s="3"/>
      <c r="X16" s="3"/>
      <c r="Y16" s="3"/>
      <c r="Z16" s="3"/>
      <c r="AA16" s="3"/>
    </row>
    <row r="17" spans="1:27" ht="14.25" customHeight="1" x14ac:dyDescent="0.25">
      <c r="A17" s="11"/>
      <c r="B17" s="16"/>
      <c r="C17" s="17" t="s">
        <v>488</v>
      </c>
      <c r="D17" s="18">
        <v>264374000</v>
      </c>
      <c r="E17" s="19" t="s">
        <v>285</v>
      </c>
      <c r="F17" s="3"/>
      <c r="G17" s="3"/>
      <c r="H17" s="3"/>
      <c r="I17" s="3"/>
      <c r="J17" s="3"/>
      <c r="K17" s="3"/>
      <c r="L17" s="3"/>
      <c r="M17" s="3"/>
      <c r="N17" s="3"/>
      <c r="O17" s="3"/>
      <c r="P17" s="3"/>
      <c r="Q17" s="3"/>
      <c r="R17" s="3"/>
      <c r="S17" s="3"/>
      <c r="T17" s="3"/>
      <c r="U17" s="3"/>
      <c r="V17" s="3"/>
      <c r="W17" s="3"/>
      <c r="X17" s="3"/>
      <c r="Y17" s="3"/>
      <c r="Z17" s="3"/>
      <c r="AA17" s="3"/>
    </row>
    <row r="18" spans="1:27" ht="14.25" customHeight="1" x14ac:dyDescent="0.25">
      <c r="A18" s="11"/>
      <c r="B18" s="16"/>
      <c r="C18" s="17" t="s">
        <v>489</v>
      </c>
      <c r="D18" s="18">
        <v>83291000</v>
      </c>
      <c r="E18" s="19" t="s">
        <v>286</v>
      </c>
      <c r="F18" s="3"/>
      <c r="G18" s="3"/>
      <c r="H18" s="3"/>
      <c r="I18" s="3"/>
      <c r="J18" s="3"/>
      <c r="K18" s="3"/>
      <c r="L18" s="3"/>
      <c r="M18" s="3"/>
      <c r="N18" s="3"/>
      <c r="O18" s="3"/>
      <c r="P18" s="3"/>
      <c r="Q18" s="3"/>
      <c r="R18" s="3"/>
      <c r="S18" s="3"/>
      <c r="T18" s="3"/>
      <c r="U18" s="3"/>
      <c r="V18" s="3"/>
      <c r="W18" s="3"/>
      <c r="X18" s="3"/>
      <c r="Y18" s="3"/>
      <c r="Z18" s="3"/>
      <c r="AA18" s="3"/>
    </row>
    <row r="19" spans="1:27" ht="14.25" customHeight="1" x14ac:dyDescent="0.25">
      <c r="A19" s="11"/>
      <c r="B19" s="16"/>
      <c r="C19" s="17" t="s">
        <v>490</v>
      </c>
      <c r="D19" s="18">
        <v>177151000</v>
      </c>
      <c r="E19" s="19" t="s">
        <v>287</v>
      </c>
      <c r="F19" s="3"/>
      <c r="G19" s="3"/>
      <c r="H19" s="3"/>
      <c r="I19" s="3"/>
      <c r="J19" s="3"/>
      <c r="K19" s="3"/>
      <c r="L19" s="3"/>
      <c r="M19" s="3"/>
      <c r="N19" s="3"/>
      <c r="O19" s="3"/>
      <c r="P19" s="3"/>
      <c r="Q19" s="3"/>
      <c r="R19" s="3"/>
      <c r="S19" s="3"/>
      <c r="T19" s="3"/>
      <c r="U19" s="3"/>
      <c r="V19" s="3"/>
      <c r="W19" s="3"/>
      <c r="X19" s="3"/>
      <c r="Y19" s="3"/>
      <c r="Z19" s="3"/>
      <c r="AA19" s="3"/>
    </row>
    <row r="20" spans="1:27" ht="14.25" customHeight="1" x14ac:dyDescent="0.25">
      <c r="A20" s="11"/>
      <c r="B20" s="16"/>
      <c r="C20" s="20" t="s">
        <v>491</v>
      </c>
      <c r="D20" s="18">
        <f>169803000+443300000</f>
        <v>613103000</v>
      </c>
      <c r="E20" s="21" t="s">
        <v>297</v>
      </c>
      <c r="F20" s="3"/>
      <c r="G20" s="3"/>
      <c r="H20" s="3"/>
      <c r="I20" s="3"/>
      <c r="J20" s="3"/>
      <c r="K20" s="3"/>
      <c r="L20" s="3"/>
      <c r="M20" s="3"/>
      <c r="N20" s="3"/>
      <c r="O20" s="3"/>
      <c r="P20" s="3"/>
      <c r="Q20" s="3"/>
      <c r="R20" s="3"/>
      <c r="S20" s="3"/>
      <c r="T20" s="3"/>
      <c r="U20" s="3"/>
      <c r="V20" s="3"/>
      <c r="W20" s="3"/>
      <c r="X20" s="3"/>
      <c r="Y20" s="3"/>
      <c r="Z20" s="3"/>
      <c r="AA20" s="3"/>
    </row>
    <row r="21" spans="1:27" ht="14.25" customHeight="1" x14ac:dyDescent="0.25">
      <c r="A21" s="11"/>
      <c r="B21" s="16"/>
      <c r="C21" s="20" t="s">
        <v>492</v>
      </c>
      <c r="D21" s="18">
        <v>639431000</v>
      </c>
      <c r="E21" s="21" t="s">
        <v>298</v>
      </c>
      <c r="F21" s="3"/>
      <c r="G21" s="3"/>
      <c r="H21" s="3"/>
      <c r="I21" s="3"/>
      <c r="J21" s="3"/>
      <c r="K21" s="3"/>
      <c r="L21" s="3"/>
      <c r="M21" s="3"/>
      <c r="N21" s="3"/>
      <c r="O21" s="3"/>
      <c r="P21" s="3"/>
      <c r="Q21" s="3"/>
      <c r="R21" s="3"/>
      <c r="S21" s="3"/>
      <c r="T21" s="3"/>
      <c r="U21" s="3"/>
      <c r="V21" s="3"/>
      <c r="W21" s="3"/>
      <c r="X21" s="3"/>
      <c r="Y21" s="3"/>
      <c r="Z21" s="3"/>
      <c r="AA21" s="3"/>
    </row>
    <row r="22" spans="1:27" ht="14.25" customHeight="1" x14ac:dyDescent="0.25">
      <c r="A22" s="11"/>
      <c r="B22" s="16"/>
      <c r="C22" s="20" t="s">
        <v>493</v>
      </c>
      <c r="D22" s="18">
        <v>116186000</v>
      </c>
      <c r="E22" s="21" t="s">
        <v>298</v>
      </c>
      <c r="F22" s="3"/>
      <c r="G22" s="3"/>
      <c r="H22" s="3"/>
      <c r="I22" s="3"/>
      <c r="J22" s="3"/>
      <c r="K22" s="3"/>
      <c r="L22" s="3"/>
      <c r="M22" s="3"/>
      <c r="N22" s="3"/>
      <c r="O22" s="3"/>
      <c r="P22" s="3"/>
      <c r="Q22" s="3"/>
      <c r="R22" s="3"/>
      <c r="S22" s="3"/>
      <c r="T22" s="3"/>
      <c r="U22" s="3"/>
      <c r="V22" s="3"/>
      <c r="W22" s="3"/>
      <c r="X22" s="3"/>
      <c r="Y22" s="3"/>
      <c r="Z22" s="3"/>
      <c r="AA22" s="3"/>
    </row>
    <row r="23" spans="1:27" ht="14.25" customHeight="1" x14ac:dyDescent="0.25">
      <c r="A23" s="11"/>
      <c r="B23" s="16"/>
      <c r="C23" s="20" t="s">
        <v>494</v>
      </c>
      <c r="D23" s="18">
        <v>766913000</v>
      </c>
      <c r="E23" s="21" t="s">
        <v>299</v>
      </c>
      <c r="F23" s="3"/>
      <c r="G23" s="3"/>
      <c r="H23" s="3"/>
      <c r="I23" s="3"/>
      <c r="J23" s="3"/>
      <c r="K23" s="3"/>
      <c r="L23" s="3"/>
      <c r="M23" s="3"/>
      <c r="N23" s="3"/>
      <c r="O23" s="3"/>
      <c r="P23" s="3"/>
      <c r="Q23" s="3"/>
      <c r="R23" s="3"/>
      <c r="S23" s="3"/>
      <c r="T23" s="3"/>
      <c r="U23" s="3"/>
      <c r="V23" s="3"/>
      <c r="W23" s="3"/>
      <c r="X23" s="3"/>
      <c r="Y23" s="3"/>
      <c r="Z23" s="3"/>
      <c r="AA23" s="3"/>
    </row>
    <row r="24" spans="1:27" ht="14.25" customHeight="1" x14ac:dyDescent="0.25">
      <c r="A24" s="11"/>
      <c r="B24" s="16"/>
      <c r="C24" s="20" t="s">
        <v>495</v>
      </c>
      <c r="D24" s="18">
        <v>440000000</v>
      </c>
      <c r="E24" s="21" t="s">
        <v>850</v>
      </c>
      <c r="F24" s="3"/>
      <c r="G24" s="3"/>
      <c r="H24" s="3"/>
      <c r="I24" s="3"/>
      <c r="J24" s="3"/>
      <c r="K24" s="3"/>
      <c r="L24" s="3"/>
      <c r="M24" s="3"/>
      <c r="N24" s="3"/>
      <c r="O24" s="3"/>
      <c r="P24" s="3"/>
      <c r="Q24" s="3"/>
      <c r="R24" s="3"/>
      <c r="S24" s="3"/>
      <c r="T24" s="3"/>
      <c r="U24" s="3"/>
      <c r="V24" s="3"/>
      <c r="W24" s="3"/>
      <c r="X24" s="3"/>
      <c r="Y24" s="3"/>
      <c r="Z24" s="3"/>
      <c r="AA24" s="3"/>
    </row>
    <row r="25" spans="1:27" ht="14.25" customHeight="1" x14ac:dyDescent="0.25">
      <c r="A25" s="11"/>
      <c r="B25" s="16"/>
      <c r="C25" s="20" t="s">
        <v>496</v>
      </c>
      <c r="D25" s="18">
        <v>208400000</v>
      </c>
      <c r="E25" s="21" t="s">
        <v>300</v>
      </c>
      <c r="F25" s="3"/>
      <c r="G25" s="3"/>
      <c r="H25" s="3"/>
      <c r="I25" s="3"/>
      <c r="J25" s="3"/>
      <c r="K25" s="3"/>
      <c r="L25" s="3"/>
      <c r="M25" s="3"/>
      <c r="N25" s="3"/>
      <c r="O25" s="3"/>
      <c r="P25" s="3"/>
      <c r="Q25" s="3"/>
      <c r="R25" s="3"/>
      <c r="S25" s="3"/>
      <c r="T25" s="3"/>
      <c r="U25" s="3"/>
      <c r="V25" s="3"/>
      <c r="W25" s="3"/>
      <c r="X25" s="3"/>
      <c r="Y25" s="3"/>
      <c r="Z25" s="3"/>
      <c r="AA25" s="3"/>
    </row>
    <row r="26" spans="1:27" ht="14.25" customHeight="1" x14ac:dyDescent="0.25">
      <c r="A26" s="11"/>
      <c r="B26" s="16"/>
      <c r="C26" s="20" t="s">
        <v>496</v>
      </c>
      <c r="D26" s="18">
        <f>10750000+30930000</f>
        <v>41680000</v>
      </c>
      <c r="E26" s="21" t="s">
        <v>301</v>
      </c>
      <c r="F26" s="3"/>
      <c r="G26" s="3"/>
      <c r="H26" s="3"/>
      <c r="I26" s="3"/>
      <c r="J26" s="3"/>
      <c r="K26" s="3"/>
      <c r="L26" s="3"/>
      <c r="M26" s="3"/>
      <c r="N26" s="3"/>
      <c r="O26" s="3"/>
      <c r="P26" s="3"/>
      <c r="Q26" s="3"/>
      <c r="R26" s="3"/>
      <c r="S26" s="3"/>
      <c r="T26" s="3"/>
      <c r="U26" s="3"/>
      <c r="V26" s="3"/>
      <c r="W26" s="3"/>
      <c r="X26" s="3"/>
      <c r="Y26" s="3"/>
      <c r="Z26" s="3"/>
      <c r="AA26" s="3"/>
    </row>
    <row r="27" spans="1:27" ht="14.25" customHeight="1" x14ac:dyDescent="0.25">
      <c r="A27" s="11"/>
      <c r="B27" s="16"/>
      <c r="C27" s="17" t="s">
        <v>497</v>
      </c>
      <c r="D27" s="22">
        <v>310000000</v>
      </c>
      <c r="E27" s="19" t="s">
        <v>338</v>
      </c>
      <c r="F27" s="3"/>
      <c r="G27" s="3"/>
      <c r="H27" s="3"/>
      <c r="I27" s="3"/>
      <c r="J27" s="3"/>
      <c r="K27" s="3"/>
      <c r="L27" s="3"/>
      <c r="M27" s="3"/>
      <c r="N27" s="3"/>
      <c r="O27" s="3"/>
      <c r="P27" s="3"/>
      <c r="Q27" s="3"/>
      <c r="R27" s="3"/>
      <c r="S27" s="3"/>
      <c r="T27" s="3"/>
      <c r="U27" s="3"/>
      <c r="V27" s="3"/>
      <c r="W27" s="3"/>
      <c r="X27" s="3"/>
      <c r="Y27" s="3"/>
      <c r="Z27" s="3"/>
      <c r="AA27" s="3"/>
    </row>
    <row r="28" spans="1:27" ht="14.25" customHeight="1" x14ac:dyDescent="0.25">
      <c r="A28" s="11"/>
      <c r="B28" s="16"/>
      <c r="C28" s="17" t="s">
        <v>498</v>
      </c>
      <c r="D28" s="22">
        <v>96000000</v>
      </c>
      <c r="E28" s="19" t="s">
        <v>338</v>
      </c>
      <c r="F28" s="3"/>
      <c r="G28" s="3"/>
      <c r="H28" s="3"/>
      <c r="I28" s="3"/>
      <c r="J28" s="3"/>
      <c r="K28" s="3"/>
      <c r="L28" s="3"/>
      <c r="M28" s="3"/>
      <c r="N28" s="3"/>
      <c r="O28" s="3"/>
      <c r="P28" s="3"/>
      <c r="Q28" s="3"/>
      <c r="R28" s="3"/>
      <c r="S28" s="3"/>
      <c r="T28" s="3"/>
      <c r="U28" s="3"/>
      <c r="V28" s="3"/>
      <c r="W28" s="3"/>
      <c r="X28" s="3"/>
      <c r="Y28" s="3"/>
      <c r="Z28" s="3"/>
      <c r="AA28" s="3"/>
    </row>
    <row r="29" spans="1:27" ht="14.25" customHeight="1" x14ac:dyDescent="0.25">
      <c r="A29" s="11"/>
      <c r="B29" s="16"/>
      <c r="C29" s="17" t="s">
        <v>499</v>
      </c>
      <c r="D29" s="22">
        <v>30000000</v>
      </c>
      <c r="E29" s="19" t="s">
        <v>338</v>
      </c>
      <c r="F29" s="3"/>
      <c r="G29" s="3"/>
      <c r="H29" s="3"/>
      <c r="I29" s="3"/>
      <c r="J29" s="3"/>
      <c r="K29" s="3"/>
      <c r="L29" s="3"/>
      <c r="M29" s="3"/>
      <c r="N29" s="3"/>
      <c r="O29" s="3"/>
      <c r="P29" s="3"/>
      <c r="Q29" s="3"/>
      <c r="R29" s="3"/>
      <c r="S29" s="3"/>
      <c r="T29" s="3"/>
      <c r="U29" s="3"/>
      <c r="V29" s="3"/>
      <c r="W29" s="3"/>
      <c r="X29" s="3"/>
      <c r="Y29" s="3"/>
      <c r="Z29" s="3"/>
      <c r="AA29" s="3"/>
    </row>
    <row r="30" spans="1:27" ht="14.25" customHeight="1" x14ac:dyDescent="0.25">
      <c r="A30" s="11"/>
      <c r="B30" s="16"/>
      <c r="C30" s="17" t="s">
        <v>500</v>
      </c>
      <c r="D30" s="22">
        <v>20000000</v>
      </c>
      <c r="E30" s="19" t="s">
        <v>338</v>
      </c>
      <c r="F30" s="3"/>
      <c r="G30" s="3"/>
      <c r="H30" s="3"/>
      <c r="I30" s="3"/>
      <c r="J30" s="3"/>
      <c r="K30" s="3"/>
      <c r="L30" s="3"/>
      <c r="M30" s="3"/>
      <c r="N30" s="3"/>
      <c r="O30" s="3"/>
      <c r="P30" s="3"/>
      <c r="Q30" s="3"/>
      <c r="R30" s="3"/>
      <c r="S30" s="3"/>
      <c r="T30" s="3"/>
      <c r="U30" s="3"/>
      <c r="V30" s="3"/>
      <c r="W30" s="3"/>
      <c r="X30" s="3"/>
      <c r="Y30" s="3"/>
      <c r="Z30" s="3"/>
      <c r="AA30" s="3"/>
    </row>
    <row r="31" spans="1:27" ht="14.25" customHeight="1" x14ac:dyDescent="0.25">
      <c r="A31" s="11"/>
      <c r="B31" s="16"/>
      <c r="C31" s="17" t="s">
        <v>501</v>
      </c>
      <c r="D31" s="22">
        <v>85238000</v>
      </c>
      <c r="E31" s="19" t="s">
        <v>338</v>
      </c>
      <c r="F31" s="3"/>
      <c r="G31" s="3"/>
      <c r="H31" s="3"/>
      <c r="I31" s="3"/>
      <c r="J31" s="3"/>
      <c r="K31" s="3"/>
      <c r="L31" s="3"/>
      <c r="M31" s="3"/>
      <c r="N31" s="3"/>
      <c r="O31" s="3"/>
      <c r="P31" s="3"/>
      <c r="Q31" s="3"/>
      <c r="R31" s="3"/>
      <c r="S31" s="3"/>
      <c r="T31" s="3"/>
      <c r="U31" s="3"/>
      <c r="V31" s="3"/>
      <c r="W31" s="3"/>
      <c r="X31" s="3"/>
      <c r="Y31" s="3"/>
      <c r="Z31" s="3"/>
      <c r="AA31" s="3"/>
    </row>
    <row r="32" spans="1:27" ht="14.25" customHeight="1" x14ac:dyDescent="0.25">
      <c r="A32" s="11"/>
      <c r="B32" s="16"/>
      <c r="C32" s="17" t="s">
        <v>502</v>
      </c>
      <c r="D32" s="22">
        <v>30000000</v>
      </c>
      <c r="E32" s="19" t="s">
        <v>339</v>
      </c>
      <c r="F32" s="3"/>
      <c r="G32" s="3"/>
      <c r="H32" s="3"/>
      <c r="I32" s="3"/>
      <c r="J32" s="3"/>
      <c r="K32" s="3"/>
      <c r="L32" s="3"/>
      <c r="M32" s="3"/>
      <c r="N32" s="3"/>
      <c r="O32" s="3"/>
      <c r="P32" s="3"/>
      <c r="Q32" s="3"/>
      <c r="R32" s="3"/>
      <c r="S32" s="3"/>
      <c r="T32" s="3"/>
      <c r="U32" s="3"/>
      <c r="V32" s="3"/>
      <c r="W32" s="3"/>
      <c r="X32" s="3"/>
      <c r="Y32" s="3"/>
      <c r="Z32" s="3"/>
      <c r="AA32" s="3"/>
    </row>
    <row r="33" spans="1:27" ht="14.25" customHeight="1" x14ac:dyDescent="0.25">
      <c r="A33" s="11"/>
      <c r="B33" s="16"/>
      <c r="C33" s="17" t="s">
        <v>503</v>
      </c>
      <c r="D33" s="22">
        <f>150000*950</f>
        <v>142500000</v>
      </c>
      <c r="E33" s="19" t="s">
        <v>340</v>
      </c>
      <c r="F33" s="3"/>
      <c r="G33" s="3"/>
      <c r="H33" s="3"/>
      <c r="I33" s="3"/>
      <c r="J33" s="3"/>
      <c r="K33" s="3"/>
      <c r="L33" s="3"/>
      <c r="M33" s="3"/>
      <c r="N33" s="3"/>
      <c r="O33" s="3"/>
      <c r="P33" s="3"/>
      <c r="Q33" s="3"/>
      <c r="R33" s="3"/>
      <c r="S33" s="3"/>
      <c r="T33" s="3"/>
      <c r="U33" s="3"/>
      <c r="V33" s="3"/>
      <c r="W33" s="3"/>
      <c r="X33" s="3"/>
      <c r="Y33" s="3"/>
      <c r="Z33" s="3"/>
      <c r="AA33" s="3"/>
    </row>
    <row r="34" spans="1:27" ht="14.25" customHeight="1" x14ac:dyDescent="0.25">
      <c r="A34" s="11"/>
      <c r="B34" s="16"/>
      <c r="C34" s="20" t="s">
        <v>504</v>
      </c>
      <c r="D34" s="23">
        <v>12000000</v>
      </c>
      <c r="E34" s="21" t="s">
        <v>341</v>
      </c>
      <c r="F34" s="3"/>
      <c r="G34" s="3"/>
      <c r="H34" s="3"/>
      <c r="I34" s="3"/>
      <c r="J34" s="3"/>
      <c r="K34" s="3"/>
      <c r="L34" s="3"/>
      <c r="M34" s="3"/>
      <c r="N34" s="3"/>
      <c r="O34" s="3"/>
      <c r="P34" s="3"/>
      <c r="Q34" s="3"/>
      <c r="R34" s="3"/>
      <c r="S34" s="3"/>
      <c r="T34" s="3"/>
      <c r="U34" s="3"/>
      <c r="V34" s="3"/>
      <c r="W34" s="3"/>
      <c r="X34" s="3"/>
      <c r="Y34" s="3"/>
      <c r="Z34" s="3"/>
      <c r="AA34" s="3"/>
    </row>
    <row r="35" spans="1:27" ht="14.25" customHeight="1" x14ac:dyDescent="0.25">
      <c r="A35" s="11"/>
      <c r="B35" s="16"/>
      <c r="C35" s="20" t="s">
        <v>505</v>
      </c>
      <c r="D35" s="23">
        <v>70000000</v>
      </c>
      <c r="E35" s="21" t="s">
        <v>342</v>
      </c>
      <c r="F35" s="3"/>
      <c r="G35" s="3"/>
      <c r="H35" s="3"/>
      <c r="I35" s="3"/>
      <c r="J35" s="3"/>
      <c r="K35" s="3"/>
      <c r="L35" s="3"/>
      <c r="M35" s="3"/>
      <c r="N35" s="3"/>
      <c r="O35" s="3"/>
      <c r="P35" s="3"/>
      <c r="Q35" s="3"/>
      <c r="R35" s="3"/>
      <c r="S35" s="3"/>
      <c r="T35" s="3"/>
      <c r="U35" s="3"/>
      <c r="V35" s="3"/>
      <c r="W35" s="3"/>
      <c r="X35" s="3"/>
      <c r="Y35" s="3"/>
      <c r="Z35" s="3"/>
      <c r="AA35" s="3"/>
    </row>
    <row r="36" spans="1:27" ht="14.25" customHeight="1" x14ac:dyDescent="0.25">
      <c r="A36" s="11"/>
      <c r="B36" s="16"/>
      <c r="C36" s="21" t="s">
        <v>506</v>
      </c>
      <c r="D36" s="22">
        <v>150000000</v>
      </c>
      <c r="E36" s="24" t="s">
        <v>583</v>
      </c>
      <c r="F36" s="3"/>
      <c r="G36" s="3"/>
      <c r="H36" s="3"/>
      <c r="I36" s="3"/>
      <c r="J36" s="3"/>
      <c r="K36" s="3"/>
      <c r="L36" s="3"/>
      <c r="M36" s="3"/>
      <c r="N36" s="3"/>
      <c r="O36" s="3"/>
      <c r="P36" s="3"/>
      <c r="Q36" s="3"/>
      <c r="R36" s="3"/>
      <c r="S36" s="3"/>
      <c r="T36" s="3"/>
      <c r="U36" s="3"/>
      <c r="V36" s="3"/>
      <c r="W36" s="3"/>
      <c r="X36" s="3"/>
      <c r="Y36" s="3"/>
      <c r="Z36" s="3"/>
      <c r="AA36" s="3"/>
    </row>
    <row r="37" spans="1:27" ht="14.25" customHeight="1" x14ac:dyDescent="0.25">
      <c r="A37" s="11"/>
      <c r="B37" s="16"/>
      <c r="C37" s="21" t="s">
        <v>507</v>
      </c>
      <c r="D37" s="22"/>
      <c r="E37" s="24" t="s">
        <v>937</v>
      </c>
      <c r="F37" s="3"/>
      <c r="G37" s="3"/>
      <c r="H37" s="3"/>
      <c r="I37" s="3"/>
      <c r="J37" s="3"/>
      <c r="K37" s="3"/>
      <c r="L37" s="3"/>
      <c r="M37" s="3"/>
      <c r="N37" s="3"/>
      <c r="O37" s="3"/>
      <c r="P37" s="3"/>
      <c r="Q37" s="3"/>
      <c r="R37" s="3"/>
      <c r="S37" s="3"/>
      <c r="T37" s="3"/>
      <c r="U37" s="3"/>
      <c r="V37" s="3"/>
      <c r="W37" s="3"/>
      <c r="X37" s="3"/>
      <c r="Y37" s="3"/>
      <c r="Z37" s="3"/>
      <c r="AA37" s="3"/>
    </row>
    <row r="38" spans="1:27" ht="14.25" customHeight="1" x14ac:dyDescent="0.25">
      <c r="A38" s="11"/>
      <c r="B38" s="16"/>
      <c r="C38" s="25" t="s">
        <v>508</v>
      </c>
      <c r="D38" s="26">
        <v>0</v>
      </c>
      <c r="E38" s="19" t="s">
        <v>591</v>
      </c>
      <c r="F38" s="3"/>
      <c r="G38" s="3"/>
      <c r="H38" s="3"/>
      <c r="I38" s="3"/>
      <c r="J38" s="3"/>
      <c r="K38" s="3"/>
      <c r="L38" s="3"/>
      <c r="M38" s="3"/>
      <c r="N38" s="3"/>
      <c r="O38" s="3"/>
      <c r="P38" s="3"/>
      <c r="Q38" s="3"/>
      <c r="R38" s="3"/>
      <c r="S38" s="3"/>
      <c r="T38" s="3"/>
      <c r="U38" s="3"/>
      <c r="V38" s="3"/>
      <c r="W38" s="3"/>
      <c r="X38" s="3"/>
      <c r="Y38" s="3"/>
      <c r="Z38" s="3"/>
      <c r="AA38" s="3"/>
    </row>
    <row r="39" spans="1:27" ht="14.25" customHeight="1" x14ac:dyDescent="0.25">
      <c r="A39" s="11"/>
      <c r="B39" s="16"/>
      <c r="C39" s="20" t="s">
        <v>509</v>
      </c>
      <c r="D39" s="23">
        <v>8000000</v>
      </c>
      <c r="E39" s="21" t="s">
        <v>343</v>
      </c>
      <c r="F39" s="3"/>
      <c r="G39" s="3"/>
      <c r="H39" s="3"/>
      <c r="I39" s="3"/>
      <c r="J39" s="3"/>
      <c r="K39" s="3"/>
      <c r="L39" s="3"/>
      <c r="M39" s="3"/>
      <c r="N39" s="3"/>
      <c r="O39" s="3"/>
      <c r="P39" s="3"/>
      <c r="Q39" s="3"/>
      <c r="R39" s="3"/>
      <c r="S39" s="3"/>
      <c r="T39" s="3"/>
      <c r="U39" s="3"/>
      <c r="V39" s="3"/>
      <c r="W39" s="3"/>
      <c r="X39" s="3"/>
      <c r="Y39" s="3"/>
      <c r="Z39" s="3"/>
      <c r="AA39" s="3"/>
    </row>
    <row r="40" spans="1:27" ht="14.25" customHeight="1" x14ac:dyDescent="0.25">
      <c r="A40" s="11"/>
      <c r="B40" s="16"/>
      <c r="C40" s="20" t="s">
        <v>510</v>
      </c>
      <c r="D40" s="22">
        <v>50000000</v>
      </c>
      <c r="E40" s="19" t="s">
        <v>338</v>
      </c>
      <c r="F40" s="3"/>
      <c r="G40" s="3"/>
      <c r="H40" s="3"/>
      <c r="I40" s="3"/>
      <c r="J40" s="3"/>
      <c r="K40" s="3"/>
      <c r="L40" s="3"/>
      <c r="M40" s="3"/>
      <c r="N40" s="3"/>
      <c r="O40" s="3"/>
      <c r="P40" s="3"/>
      <c r="Q40" s="3"/>
      <c r="R40" s="3"/>
      <c r="S40" s="3"/>
      <c r="T40" s="3"/>
      <c r="U40" s="3"/>
      <c r="V40" s="3"/>
      <c r="W40" s="3"/>
      <c r="X40" s="3"/>
      <c r="Y40" s="3"/>
      <c r="Z40" s="3"/>
      <c r="AA40" s="3"/>
    </row>
    <row r="41" spans="1:27" ht="14.25" customHeight="1" x14ac:dyDescent="0.25">
      <c r="A41" s="11"/>
      <c r="B41" s="16"/>
      <c r="C41" s="20" t="s">
        <v>511</v>
      </c>
      <c r="D41" s="23">
        <v>0</v>
      </c>
      <c r="E41" s="21" t="s">
        <v>344</v>
      </c>
      <c r="F41" s="3"/>
      <c r="G41" s="3"/>
      <c r="H41" s="3"/>
      <c r="I41" s="3"/>
      <c r="J41" s="3"/>
      <c r="K41" s="3"/>
      <c r="L41" s="3"/>
      <c r="M41" s="3"/>
      <c r="N41" s="3"/>
      <c r="O41" s="3"/>
      <c r="P41" s="3"/>
      <c r="Q41" s="3"/>
      <c r="R41" s="3"/>
      <c r="S41" s="3"/>
      <c r="T41" s="3"/>
      <c r="U41" s="3"/>
      <c r="V41" s="3"/>
      <c r="W41" s="3"/>
      <c r="X41" s="3"/>
      <c r="Y41" s="3"/>
      <c r="Z41" s="3"/>
      <c r="AA41" s="3"/>
    </row>
    <row r="42" spans="1:27" ht="14.25" customHeight="1" x14ac:dyDescent="0.25">
      <c r="A42" s="11"/>
      <c r="B42" s="16"/>
      <c r="C42" s="17" t="s">
        <v>512</v>
      </c>
      <c r="D42" s="22">
        <v>397175000</v>
      </c>
      <c r="E42" s="19" t="s">
        <v>345</v>
      </c>
      <c r="F42" s="3"/>
      <c r="G42" s="3"/>
      <c r="H42" s="3"/>
      <c r="I42" s="3"/>
      <c r="J42" s="3"/>
      <c r="K42" s="3"/>
      <c r="L42" s="3"/>
      <c r="M42" s="3"/>
      <c r="N42" s="3"/>
      <c r="O42" s="3"/>
      <c r="P42" s="3"/>
      <c r="Q42" s="3"/>
      <c r="R42" s="3"/>
      <c r="S42" s="3"/>
      <c r="T42" s="3"/>
      <c r="U42" s="3"/>
      <c r="V42" s="3"/>
      <c r="W42" s="3"/>
      <c r="X42" s="3"/>
      <c r="Y42" s="3"/>
      <c r="Z42" s="3"/>
      <c r="AA42" s="3"/>
    </row>
    <row r="43" spans="1:27" ht="14.25" customHeight="1" x14ac:dyDescent="0.25">
      <c r="A43" s="11"/>
      <c r="B43" s="16"/>
      <c r="C43" s="17" t="s">
        <v>513</v>
      </c>
      <c r="D43" s="22">
        <v>100000000</v>
      </c>
      <c r="E43" s="19" t="s">
        <v>346</v>
      </c>
      <c r="F43" s="3"/>
      <c r="G43" s="3"/>
      <c r="H43" s="3"/>
      <c r="I43" s="3"/>
      <c r="J43" s="3"/>
      <c r="K43" s="3"/>
      <c r="L43" s="3"/>
      <c r="M43" s="3"/>
      <c r="N43" s="3"/>
      <c r="O43" s="3"/>
      <c r="P43" s="3"/>
      <c r="Q43" s="3"/>
      <c r="R43" s="3"/>
      <c r="S43" s="3"/>
      <c r="T43" s="3"/>
      <c r="U43" s="3"/>
      <c r="V43" s="3"/>
      <c r="W43" s="3"/>
      <c r="X43" s="3"/>
      <c r="Y43" s="3"/>
      <c r="Z43" s="3"/>
      <c r="AA43" s="3"/>
    </row>
    <row r="44" spans="1:27" ht="14.25" customHeight="1" x14ac:dyDescent="0.25">
      <c r="A44" s="11"/>
      <c r="B44" s="16"/>
      <c r="C44" s="17" t="s">
        <v>514</v>
      </c>
      <c r="D44" s="22">
        <v>300000000</v>
      </c>
      <c r="E44" s="19" t="s">
        <v>347</v>
      </c>
      <c r="F44" s="3"/>
      <c r="G44" s="3"/>
      <c r="H44" s="3"/>
      <c r="I44" s="3"/>
      <c r="J44" s="3"/>
      <c r="K44" s="3"/>
      <c r="L44" s="3"/>
      <c r="M44" s="3"/>
      <c r="N44" s="3"/>
      <c r="O44" s="3"/>
      <c r="P44" s="3"/>
      <c r="Q44" s="3"/>
      <c r="R44" s="3"/>
      <c r="S44" s="3"/>
      <c r="T44" s="3"/>
      <c r="U44" s="3"/>
      <c r="V44" s="3"/>
      <c r="W44" s="3"/>
      <c r="X44" s="3"/>
      <c r="Y44" s="3"/>
      <c r="Z44" s="3"/>
      <c r="AA44" s="3"/>
    </row>
    <row r="45" spans="1:27" ht="14.25" customHeight="1" x14ac:dyDescent="0.25">
      <c r="A45" s="11"/>
      <c r="B45" s="16"/>
      <c r="C45" s="17" t="s">
        <v>515</v>
      </c>
      <c r="D45" s="22">
        <v>9500000000</v>
      </c>
      <c r="E45" s="19" t="s">
        <v>482</v>
      </c>
      <c r="F45" s="3"/>
      <c r="G45" s="3"/>
      <c r="H45" s="3"/>
      <c r="I45" s="3"/>
      <c r="J45" s="3"/>
      <c r="K45" s="3"/>
      <c r="L45" s="3"/>
      <c r="M45" s="3"/>
      <c r="N45" s="3"/>
      <c r="O45" s="3"/>
      <c r="P45" s="3"/>
      <c r="Q45" s="3"/>
      <c r="R45" s="3"/>
      <c r="S45" s="3"/>
      <c r="T45" s="3"/>
      <c r="U45" s="3"/>
      <c r="V45" s="3"/>
      <c r="W45" s="3"/>
      <c r="X45" s="3"/>
      <c r="Y45" s="3"/>
      <c r="Z45" s="3"/>
      <c r="AA45" s="3"/>
    </row>
    <row r="46" spans="1:27" ht="14.25" customHeight="1" x14ac:dyDescent="0.25">
      <c r="A46" s="11"/>
      <c r="B46" s="16"/>
      <c r="C46" s="17" t="s">
        <v>516</v>
      </c>
      <c r="D46" s="22">
        <v>766912000</v>
      </c>
      <c r="E46" s="19" t="s">
        <v>348</v>
      </c>
      <c r="F46" s="3"/>
      <c r="G46" s="3"/>
      <c r="H46" s="3"/>
      <c r="I46" s="3"/>
      <c r="J46" s="3"/>
      <c r="K46" s="3"/>
      <c r="L46" s="3"/>
      <c r="M46" s="3"/>
      <c r="N46" s="3"/>
      <c r="O46" s="3"/>
      <c r="P46" s="3"/>
      <c r="Q46" s="3"/>
      <c r="R46" s="3"/>
      <c r="S46" s="3"/>
      <c r="T46" s="3"/>
      <c r="U46" s="3"/>
      <c r="V46" s="3"/>
      <c r="W46" s="3"/>
      <c r="X46" s="3"/>
      <c r="Y46" s="3"/>
      <c r="Z46" s="3"/>
      <c r="AA46" s="3"/>
    </row>
    <row r="47" spans="1:27" ht="14.25" customHeight="1" x14ac:dyDescent="0.25">
      <c r="A47" s="11"/>
      <c r="B47" s="16"/>
      <c r="C47" s="17" t="s">
        <v>517</v>
      </c>
      <c r="D47" s="22">
        <v>0</v>
      </c>
      <c r="E47" s="19" t="s">
        <v>349</v>
      </c>
      <c r="F47" s="3"/>
      <c r="G47" s="3"/>
      <c r="H47" s="3"/>
      <c r="I47" s="3"/>
      <c r="J47" s="3"/>
      <c r="K47" s="3"/>
      <c r="L47" s="3"/>
      <c r="M47" s="3"/>
      <c r="N47" s="3"/>
      <c r="O47" s="3"/>
      <c r="P47" s="3"/>
      <c r="Q47" s="3"/>
      <c r="R47" s="3"/>
      <c r="S47" s="3"/>
      <c r="T47" s="3"/>
      <c r="U47" s="3"/>
      <c r="V47" s="3"/>
      <c r="W47" s="3"/>
      <c r="X47" s="3"/>
      <c r="Y47" s="3"/>
      <c r="Z47" s="3"/>
      <c r="AA47" s="3"/>
    </row>
    <row r="48" spans="1:27" ht="14.25" customHeight="1" x14ac:dyDescent="0.25">
      <c r="A48" s="11"/>
      <c r="B48" s="16"/>
      <c r="C48" s="20" t="s">
        <v>518</v>
      </c>
      <c r="D48" s="23">
        <v>354267710</v>
      </c>
      <c r="E48" s="21" t="s">
        <v>350</v>
      </c>
      <c r="F48" s="3"/>
      <c r="G48" s="3"/>
      <c r="H48" s="3"/>
      <c r="I48" s="3"/>
      <c r="J48" s="3"/>
      <c r="K48" s="3"/>
      <c r="L48" s="3"/>
      <c r="M48" s="3"/>
      <c r="N48" s="3"/>
      <c r="O48" s="3"/>
      <c r="P48" s="3"/>
      <c r="Q48" s="3"/>
      <c r="R48" s="3"/>
      <c r="S48" s="3"/>
      <c r="T48" s="3"/>
      <c r="U48" s="3"/>
      <c r="V48" s="3"/>
      <c r="W48" s="3"/>
      <c r="X48" s="3"/>
      <c r="Y48" s="3"/>
      <c r="Z48" s="3"/>
      <c r="AA48" s="3"/>
    </row>
    <row r="49" spans="1:27" ht="14.25" customHeight="1" x14ac:dyDescent="0.25">
      <c r="A49" s="11"/>
      <c r="B49" s="16"/>
      <c r="C49" s="20" t="s">
        <v>519</v>
      </c>
      <c r="D49" s="23">
        <v>827527473</v>
      </c>
      <c r="E49" s="21" t="s">
        <v>351</v>
      </c>
      <c r="F49" s="3"/>
      <c r="G49" s="3"/>
      <c r="H49" s="3"/>
      <c r="I49" s="3"/>
      <c r="J49" s="3"/>
      <c r="K49" s="3"/>
      <c r="L49" s="3"/>
      <c r="M49" s="3"/>
      <c r="N49" s="3"/>
      <c r="O49" s="3"/>
      <c r="P49" s="3"/>
      <c r="Q49" s="3"/>
      <c r="R49" s="3"/>
      <c r="S49" s="3"/>
      <c r="T49" s="3"/>
      <c r="U49" s="3"/>
      <c r="V49" s="3"/>
      <c r="W49" s="3"/>
      <c r="X49" s="3"/>
      <c r="Y49" s="3"/>
      <c r="Z49" s="3"/>
      <c r="AA49" s="3"/>
    </row>
    <row r="50" spans="1:27" ht="14.25" customHeight="1" x14ac:dyDescent="0.25">
      <c r="A50" s="11"/>
      <c r="B50" s="16"/>
      <c r="C50" s="20" t="s">
        <v>520</v>
      </c>
      <c r="D50" s="23">
        <v>0</v>
      </c>
      <c r="E50" s="21" t="s">
        <v>352</v>
      </c>
      <c r="F50" s="3"/>
      <c r="G50" s="3"/>
      <c r="H50" s="3"/>
      <c r="I50" s="3"/>
      <c r="J50" s="3"/>
      <c r="K50" s="3"/>
      <c r="L50" s="3"/>
      <c r="M50" s="3"/>
      <c r="N50" s="3"/>
      <c r="O50" s="3"/>
      <c r="P50" s="3"/>
      <c r="Q50" s="3"/>
      <c r="R50" s="3"/>
      <c r="S50" s="3"/>
      <c r="T50" s="3"/>
      <c r="U50" s="3"/>
      <c r="V50" s="3"/>
      <c r="W50" s="3"/>
      <c r="X50" s="3"/>
      <c r="Y50" s="3"/>
      <c r="Z50" s="3"/>
      <c r="AA50" s="3"/>
    </row>
    <row r="51" spans="1:27" ht="14.25" customHeight="1" x14ac:dyDescent="0.25">
      <c r="A51" s="11"/>
      <c r="B51" s="16"/>
      <c r="C51" s="20" t="s">
        <v>521</v>
      </c>
      <c r="D51" s="23">
        <f>227301604</f>
        <v>227301604</v>
      </c>
      <c r="E51" s="21" t="s">
        <v>353</v>
      </c>
      <c r="F51" s="3"/>
      <c r="G51" s="3"/>
      <c r="H51" s="3"/>
      <c r="I51" s="3"/>
      <c r="J51" s="3"/>
      <c r="K51" s="3"/>
      <c r="L51" s="3"/>
      <c r="M51" s="3"/>
      <c r="N51" s="3"/>
      <c r="O51" s="3"/>
      <c r="P51" s="3"/>
      <c r="Q51" s="3"/>
      <c r="R51" s="3"/>
      <c r="S51" s="3"/>
      <c r="T51" s="3"/>
      <c r="U51" s="3"/>
      <c r="V51" s="3"/>
      <c r="W51" s="3"/>
      <c r="X51" s="3"/>
      <c r="Y51" s="3"/>
      <c r="Z51" s="3"/>
      <c r="AA51" s="3"/>
    </row>
    <row r="52" spans="1:27" ht="14.25" customHeight="1" x14ac:dyDescent="0.25">
      <c r="A52" s="11"/>
      <c r="B52" s="16"/>
      <c r="C52" s="20" t="s">
        <v>522</v>
      </c>
      <c r="D52" s="23">
        <v>264000000</v>
      </c>
      <c r="E52" s="21" t="s">
        <v>354</v>
      </c>
      <c r="F52" s="3"/>
      <c r="G52" s="3"/>
      <c r="H52" s="3"/>
      <c r="I52" s="3"/>
      <c r="J52" s="3"/>
      <c r="K52" s="3"/>
      <c r="L52" s="3"/>
      <c r="M52" s="3"/>
      <c r="N52" s="3"/>
      <c r="O52" s="3"/>
      <c r="P52" s="3"/>
      <c r="Q52" s="3"/>
      <c r="R52" s="3"/>
      <c r="S52" s="3"/>
      <c r="T52" s="3"/>
      <c r="U52" s="3"/>
      <c r="V52" s="3"/>
      <c r="W52" s="3"/>
      <c r="X52" s="3"/>
      <c r="Y52" s="3"/>
      <c r="Z52" s="3"/>
      <c r="AA52" s="3"/>
    </row>
    <row r="53" spans="1:27" ht="14.25" customHeight="1" x14ac:dyDescent="0.25">
      <c r="A53" s="11"/>
      <c r="B53" s="16"/>
      <c r="C53" s="20" t="s">
        <v>523</v>
      </c>
      <c r="D53" s="22">
        <v>596676105</v>
      </c>
      <c r="E53" s="21" t="s">
        <v>355</v>
      </c>
      <c r="F53" s="3"/>
      <c r="G53" s="3"/>
      <c r="H53" s="3"/>
      <c r="I53" s="3"/>
      <c r="J53" s="3"/>
      <c r="K53" s="3"/>
      <c r="L53" s="3"/>
      <c r="M53" s="3"/>
      <c r="N53" s="3"/>
      <c r="O53" s="3"/>
      <c r="P53" s="3"/>
      <c r="Q53" s="3"/>
      <c r="R53" s="3"/>
      <c r="S53" s="3"/>
      <c r="T53" s="3"/>
      <c r="U53" s="3"/>
      <c r="V53" s="3"/>
      <c r="W53" s="3"/>
      <c r="X53" s="3"/>
      <c r="Y53" s="3"/>
      <c r="Z53" s="3"/>
      <c r="AA53" s="3"/>
    </row>
    <row r="54" spans="1:27" ht="14.25" customHeight="1" x14ac:dyDescent="0.25">
      <c r="A54" s="11"/>
      <c r="B54" s="16"/>
      <c r="C54" s="20" t="s">
        <v>524</v>
      </c>
      <c r="D54" s="27">
        <v>0</v>
      </c>
      <c r="E54" s="21" t="s">
        <v>356</v>
      </c>
      <c r="F54" s="3"/>
      <c r="G54" s="3"/>
      <c r="H54" s="3"/>
      <c r="I54" s="3"/>
      <c r="J54" s="3"/>
      <c r="K54" s="3"/>
      <c r="L54" s="3"/>
      <c r="M54" s="3"/>
      <c r="N54" s="3"/>
      <c r="O54" s="3"/>
      <c r="P54" s="3"/>
      <c r="Q54" s="3"/>
      <c r="R54" s="3"/>
      <c r="S54" s="3"/>
      <c r="T54" s="3"/>
      <c r="U54" s="3"/>
      <c r="V54" s="3"/>
      <c r="W54" s="3"/>
      <c r="X54" s="3"/>
      <c r="Y54" s="3"/>
      <c r="Z54" s="3"/>
      <c r="AA54" s="3"/>
    </row>
    <row r="55" spans="1:27" ht="14.25" customHeight="1" x14ac:dyDescent="0.25">
      <c r="A55" s="11"/>
      <c r="B55" s="16"/>
      <c r="C55" s="20" t="s">
        <v>525</v>
      </c>
      <c r="D55" s="23">
        <v>0</v>
      </c>
      <c r="E55" s="21" t="s">
        <v>357</v>
      </c>
      <c r="F55" s="3"/>
      <c r="G55" s="3"/>
      <c r="H55" s="3"/>
      <c r="I55" s="3"/>
      <c r="J55" s="3"/>
      <c r="K55" s="3"/>
      <c r="L55" s="3"/>
      <c r="M55" s="3"/>
      <c r="N55" s="3"/>
      <c r="O55" s="3"/>
      <c r="P55" s="3"/>
      <c r="Q55" s="3"/>
      <c r="R55" s="3"/>
      <c r="S55" s="3"/>
      <c r="T55" s="3"/>
      <c r="U55" s="3"/>
      <c r="V55" s="3"/>
      <c r="W55" s="3"/>
      <c r="X55" s="3"/>
      <c r="Y55" s="3"/>
      <c r="Z55" s="3"/>
      <c r="AA55" s="3"/>
    </row>
    <row r="56" spans="1:27" ht="14.25" customHeight="1" x14ac:dyDescent="0.25">
      <c r="A56" s="11"/>
      <c r="B56" s="16"/>
      <c r="C56" s="20" t="s">
        <v>526</v>
      </c>
      <c r="D56" s="23">
        <v>160452134</v>
      </c>
      <c r="E56" s="21" t="s">
        <v>584</v>
      </c>
      <c r="F56" s="3"/>
      <c r="G56" s="3"/>
      <c r="H56" s="3"/>
      <c r="I56" s="3"/>
      <c r="J56" s="3"/>
      <c r="K56" s="3"/>
      <c r="L56" s="3"/>
      <c r="M56" s="3"/>
      <c r="N56" s="3"/>
      <c r="O56" s="3"/>
      <c r="P56" s="3"/>
      <c r="Q56" s="3"/>
      <c r="R56" s="3"/>
      <c r="S56" s="3"/>
      <c r="T56" s="3"/>
      <c r="U56" s="3"/>
      <c r="V56" s="3"/>
      <c r="W56" s="3"/>
      <c r="X56" s="3"/>
      <c r="Y56" s="3"/>
      <c r="Z56" s="3"/>
      <c r="AA56" s="3"/>
    </row>
    <row r="57" spans="1:27" ht="14.25" customHeight="1" x14ac:dyDescent="0.25">
      <c r="A57" s="11"/>
      <c r="B57" s="16"/>
      <c r="C57" s="20" t="s">
        <v>527</v>
      </c>
      <c r="D57" s="23"/>
      <c r="E57" s="21" t="s">
        <v>358</v>
      </c>
      <c r="F57" s="3"/>
      <c r="G57" s="3"/>
      <c r="H57" s="3"/>
      <c r="I57" s="3"/>
      <c r="J57" s="3"/>
      <c r="K57" s="3"/>
      <c r="L57" s="3"/>
      <c r="M57" s="3"/>
      <c r="N57" s="3"/>
      <c r="O57" s="3"/>
      <c r="P57" s="3"/>
      <c r="Q57" s="3"/>
      <c r="R57" s="3"/>
      <c r="S57" s="3"/>
      <c r="T57" s="3"/>
      <c r="U57" s="3"/>
      <c r="V57" s="3"/>
      <c r="W57" s="3"/>
      <c r="X57" s="3"/>
      <c r="Y57" s="3"/>
      <c r="Z57" s="3"/>
      <c r="AA57" s="3"/>
    </row>
    <row r="58" spans="1:27" ht="14.25" customHeight="1" x14ac:dyDescent="0.25">
      <c r="A58" s="11"/>
      <c r="B58" s="16"/>
      <c r="C58" s="20" t="s">
        <v>528</v>
      </c>
      <c r="D58" s="23"/>
      <c r="E58" s="21" t="s">
        <v>359</v>
      </c>
      <c r="F58" s="3"/>
      <c r="G58" s="3"/>
      <c r="H58" s="3"/>
      <c r="I58" s="3"/>
      <c r="J58" s="3"/>
      <c r="K58" s="3"/>
      <c r="L58" s="3"/>
      <c r="M58" s="3"/>
      <c r="N58" s="3"/>
      <c r="O58" s="3"/>
      <c r="P58" s="3"/>
      <c r="Q58" s="3"/>
      <c r="R58" s="3"/>
      <c r="S58" s="3"/>
      <c r="T58" s="3"/>
      <c r="U58" s="3"/>
      <c r="V58" s="3"/>
      <c r="W58" s="3"/>
      <c r="X58" s="3"/>
      <c r="Y58" s="3"/>
      <c r="Z58" s="3"/>
      <c r="AA58" s="3"/>
    </row>
    <row r="59" spans="1:27" ht="14.25" customHeight="1" x14ac:dyDescent="0.25">
      <c r="A59" s="11"/>
      <c r="B59" s="16"/>
      <c r="C59" s="20" t="s">
        <v>529</v>
      </c>
      <c r="D59" s="23"/>
      <c r="E59" s="21" t="s">
        <v>360</v>
      </c>
      <c r="F59" s="3"/>
      <c r="G59" s="3"/>
      <c r="H59" s="3"/>
      <c r="I59" s="3"/>
      <c r="J59" s="3"/>
      <c r="K59" s="3"/>
      <c r="L59" s="3"/>
      <c r="M59" s="3"/>
      <c r="N59" s="3"/>
      <c r="O59" s="3"/>
      <c r="P59" s="3"/>
      <c r="Q59" s="3"/>
      <c r="R59" s="3"/>
      <c r="S59" s="3"/>
      <c r="T59" s="3"/>
      <c r="U59" s="3"/>
      <c r="V59" s="3"/>
      <c r="W59" s="3"/>
      <c r="X59" s="3"/>
      <c r="Y59" s="3"/>
      <c r="Z59" s="3"/>
      <c r="AA59" s="3"/>
    </row>
    <row r="60" spans="1:27" ht="14.25" customHeight="1" x14ac:dyDescent="0.25">
      <c r="A60" s="11"/>
      <c r="B60" s="16"/>
      <c r="C60" s="20" t="s">
        <v>530</v>
      </c>
      <c r="D60" s="23"/>
      <c r="E60" s="21" t="s">
        <v>361</v>
      </c>
      <c r="F60" s="3"/>
      <c r="G60" s="3"/>
      <c r="H60" s="3"/>
      <c r="I60" s="3"/>
      <c r="J60" s="3"/>
      <c r="K60" s="3"/>
      <c r="L60" s="3"/>
      <c r="M60" s="3"/>
      <c r="N60" s="3"/>
      <c r="O60" s="3"/>
      <c r="P60" s="3"/>
      <c r="Q60" s="3"/>
      <c r="R60" s="3"/>
      <c r="S60" s="3"/>
      <c r="T60" s="3"/>
      <c r="U60" s="3"/>
      <c r="V60" s="3"/>
      <c r="W60" s="3"/>
      <c r="X60" s="3"/>
      <c r="Y60" s="3"/>
      <c r="Z60" s="3"/>
      <c r="AA60" s="3"/>
    </row>
    <row r="61" spans="1:27" ht="14.25" customHeight="1" x14ac:dyDescent="0.25">
      <c r="A61" s="11"/>
      <c r="B61" s="16"/>
      <c r="C61" s="20" t="s">
        <v>531</v>
      </c>
      <c r="D61" s="23">
        <v>2333187818</v>
      </c>
      <c r="E61" s="21" t="s">
        <v>585</v>
      </c>
      <c r="F61" s="3"/>
      <c r="G61" s="3"/>
      <c r="H61" s="3"/>
      <c r="I61" s="3"/>
      <c r="J61" s="3"/>
      <c r="K61" s="3"/>
      <c r="L61" s="3"/>
      <c r="M61" s="3"/>
      <c r="N61" s="3"/>
      <c r="O61" s="3"/>
      <c r="P61" s="3"/>
      <c r="Q61" s="3"/>
      <c r="R61" s="3"/>
      <c r="S61" s="3"/>
      <c r="T61" s="3"/>
      <c r="U61" s="3"/>
      <c r="V61" s="3"/>
      <c r="W61" s="3"/>
      <c r="X61" s="3"/>
      <c r="Y61" s="3"/>
      <c r="Z61" s="3"/>
      <c r="AA61" s="3"/>
    </row>
    <row r="62" spans="1:27" ht="14.25" customHeight="1" x14ac:dyDescent="0.25">
      <c r="A62" s="11"/>
      <c r="B62" s="16"/>
      <c r="C62" s="20" t="s">
        <v>532</v>
      </c>
      <c r="D62" s="23"/>
      <c r="E62" s="21" t="s">
        <v>362</v>
      </c>
      <c r="F62" s="3"/>
      <c r="G62" s="3"/>
      <c r="H62" s="3"/>
      <c r="I62" s="3"/>
      <c r="J62" s="3"/>
      <c r="K62" s="3"/>
      <c r="L62" s="3"/>
      <c r="M62" s="3"/>
      <c r="N62" s="3"/>
      <c r="O62" s="3"/>
      <c r="P62" s="3"/>
      <c r="Q62" s="3"/>
      <c r="R62" s="3"/>
      <c r="S62" s="3"/>
      <c r="T62" s="3"/>
      <c r="U62" s="3"/>
      <c r="V62" s="3"/>
      <c r="W62" s="3"/>
      <c r="X62" s="3"/>
      <c r="Y62" s="3"/>
      <c r="Z62" s="3"/>
      <c r="AA62" s="3"/>
    </row>
    <row r="63" spans="1:27" ht="14.25" customHeight="1" x14ac:dyDescent="0.25">
      <c r="A63" s="11"/>
      <c r="B63" s="16"/>
      <c r="C63" s="20" t="s">
        <v>533</v>
      </c>
      <c r="D63" s="23"/>
      <c r="E63" s="21" t="s">
        <v>363</v>
      </c>
      <c r="F63" s="3"/>
      <c r="G63" s="3"/>
      <c r="H63" s="3"/>
      <c r="I63" s="3"/>
      <c r="J63" s="3"/>
      <c r="K63" s="3"/>
      <c r="L63" s="3"/>
      <c r="M63" s="3"/>
      <c r="N63" s="3"/>
      <c r="O63" s="3"/>
      <c r="P63" s="3"/>
      <c r="Q63" s="3"/>
      <c r="R63" s="3"/>
      <c r="S63" s="3"/>
      <c r="T63" s="3"/>
      <c r="U63" s="3"/>
      <c r="V63" s="3"/>
      <c r="W63" s="3"/>
      <c r="X63" s="3"/>
      <c r="Y63" s="3"/>
      <c r="Z63" s="3"/>
      <c r="AA63" s="3"/>
    </row>
    <row r="64" spans="1:27" ht="14.25" customHeight="1" x14ac:dyDescent="0.25">
      <c r="A64" s="11"/>
      <c r="B64" s="16"/>
      <c r="C64" s="20" t="s">
        <v>534</v>
      </c>
      <c r="D64" s="23"/>
      <c r="E64" s="21" t="s">
        <v>364</v>
      </c>
      <c r="F64" s="3"/>
      <c r="G64" s="3"/>
      <c r="H64" s="3"/>
      <c r="I64" s="3"/>
      <c r="J64" s="3"/>
      <c r="K64" s="3"/>
      <c r="L64" s="3"/>
      <c r="M64" s="3"/>
      <c r="N64" s="3"/>
      <c r="O64" s="3"/>
      <c r="P64" s="3"/>
      <c r="Q64" s="3"/>
      <c r="R64" s="3"/>
      <c r="S64" s="3"/>
      <c r="T64" s="3"/>
      <c r="U64" s="3"/>
      <c r="V64" s="3"/>
      <c r="W64" s="3"/>
      <c r="X64" s="3"/>
      <c r="Y64" s="3"/>
      <c r="Z64" s="3"/>
      <c r="AA64" s="3"/>
    </row>
    <row r="65" spans="1:27" ht="14.25" customHeight="1" x14ac:dyDescent="0.25">
      <c r="A65" s="11"/>
      <c r="B65" s="16"/>
      <c r="C65" s="20" t="s">
        <v>535</v>
      </c>
      <c r="D65" s="23">
        <v>0</v>
      </c>
      <c r="E65" s="21" t="s">
        <v>381</v>
      </c>
      <c r="F65" s="3"/>
      <c r="G65" s="3"/>
      <c r="H65" s="3"/>
      <c r="I65" s="3"/>
      <c r="J65" s="3"/>
      <c r="K65" s="3"/>
      <c r="L65" s="3"/>
      <c r="M65" s="3"/>
      <c r="N65" s="3"/>
      <c r="O65" s="3"/>
      <c r="P65" s="3"/>
      <c r="Q65" s="3"/>
      <c r="R65" s="3"/>
      <c r="S65" s="3"/>
      <c r="T65" s="3"/>
      <c r="U65" s="3"/>
      <c r="V65" s="3"/>
      <c r="W65" s="3"/>
      <c r="X65" s="3"/>
      <c r="Y65" s="3"/>
      <c r="Z65" s="3"/>
      <c r="AA65" s="3"/>
    </row>
    <row r="66" spans="1:27" ht="14.25" customHeight="1" x14ac:dyDescent="0.25">
      <c r="A66" s="11"/>
      <c r="B66" s="16"/>
      <c r="C66" s="20" t="s">
        <v>536</v>
      </c>
      <c r="D66" s="23">
        <v>180000000</v>
      </c>
      <c r="E66" s="21" t="s">
        <v>586</v>
      </c>
      <c r="F66" s="3"/>
      <c r="G66" s="3"/>
      <c r="H66" s="3"/>
      <c r="I66" s="3"/>
      <c r="J66" s="3"/>
      <c r="K66" s="3"/>
      <c r="L66" s="3"/>
      <c r="M66" s="3"/>
      <c r="N66" s="3"/>
      <c r="O66" s="3"/>
      <c r="P66" s="3"/>
      <c r="Q66" s="3"/>
      <c r="R66" s="3"/>
      <c r="S66" s="3"/>
      <c r="T66" s="3"/>
      <c r="U66" s="3"/>
      <c r="V66" s="3"/>
      <c r="W66" s="3"/>
      <c r="X66" s="3"/>
      <c r="Y66" s="3"/>
      <c r="Z66" s="3"/>
      <c r="AA66" s="3"/>
    </row>
    <row r="67" spans="1:27" ht="14.25" customHeight="1" x14ac:dyDescent="0.25">
      <c r="A67" s="11"/>
      <c r="B67" s="16"/>
      <c r="C67" s="20" t="s">
        <v>537</v>
      </c>
      <c r="D67" s="23"/>
      <c r="E67" s="21" t="s">
        <v>365</v>
      </c>
      <c r="F67" s="3"/>
      <c r="G67" s="3"/>
      <c r="H67" s="3"/>
      <c r="I67" s="3"/>
      <c r="J67" s="3"/>
      <c r="K67" s="3"/>
      <c r="L67" s="3"/>
      <c r="M67" s="3"/>
      <c r="N67" s="3"/>
      <c r="O67" s="3"/>
      <c r="P67" s="3"/>
      <c r="Q67" s="3"/>
      <c r="R67" s="3"/>
      <c r="S67" s="3"/>
      <c r="T67" s="3"/>
      <c r="U67" s="3"/>
      <c r="V67" s="3"/>
      <c r="W67" s="3"/>
      <c r="X67" s="3"/>
      <c r="Y67" s="3"/>
      <c r="Z67" s="3"/>
      <c r="AA67" s="3"/>
    </row>
    <row r="68" spans="1:27" ht="14.25" customHeight="1" x14ac:dyDescent="0.25">
      <c r="A68" s="11"/>
      <c r="B68" s="16"/>
      <c r="C68" s="20" t="s">
        <v>538</v>
      </c>
      <c r="D68" s="23">
        <v>0</v>
      </c>
      <c r="E68" s="21" t="s">
        <v>366</v>
      </c>
      <c r="F68" s="3"/>
      <c r="G68" s="3"/>
      <c r="H68" s="3"/>
      <c r="I68" s="3"/>
      <c r="J68" s="3"/>
      <c r="K68" s="3"/>
      <c r="L68" s="3"/>
      <c r="M68" s="3"/>
      <c r="N68" s="3"/>
      <c r="O68" s="3"/>
      <c r="P68" s="3"/>
      <c r="Q68" s="3"/>
      <c r="R68" s="3"/>
      <c r="S68" s="3"/>
      <c r="T68" s="3"/>
      <c r="U68" s="3"/>
      <c r="V68" s="3"/>
      <c r="W68" s="3"/>
      <c r="X68" s="3"/>
      <c r="Y68" s="3"/>
      <c r="Z68" s="3"/>
      <c r="AA68" s="3"/>
    </row>
    <row r="69" spans="1:27" ht="14.25" customHeight="1" x14ac:dyDescent="0.25">
      <c r="A69" s="11"/>
      <c r="B69" s="16"/>
      <c r="C69" s="20" t="s">
        <v>539</v>
      </c>
      <c r="D69" s="23">
        <v>10962000</v>
      </c>
      <c r="E69" s="21" t="s">
        <v>367</v>
      </c>
      <c r="F69" s="3"/>
      <c r="G69" s="3"/>
      <c r="H69" s="3"/>
      <c r="I69" s="3"/>
      <c r="J69" s="3"/>
      <c r="K69" s="3"/>
      <c r="L69" s="3"/>
      <c r="M69" s="3"/>
      <c r="N69" s="3"/>
      <c r="O69" s="3"/>
      <c r="P69" s="3"/>
      <c r="Q69" s="3"/>
      <c r="R69" s="3"/>
      <c r="S69" s="3"/>
      <c r="T69" s="3"/>
      <c r="U69" s="3"/>
      <c r="V69" s="3"/>
      <c r="W69" s="3"/>
      <c r="X69" s="3"/>
      <c r="Y69" s="3"/>
      <c r="Z69" s="3"/>
      <c r="AA69" s="3"/>
    </row>
    <row r="70" spans="1:27" ht="14.25" customHeight="1" x14ac:dyDescent="0.25">
      <c r="A70" s="11"/>
      <c r="B70" s="16"/>
      <c r="C70" s="20" t="s">
        <v>540</v>
      </c>
      <c r="D70" s="23">
        <v>0</v>
      </c>
      <c r="E70" s="21" t="s">
        <v>367</v>
      </c>
      <c r="F70" s="3"/>
      <c r="G70" s="3"/>
      <c r="H70" s="3"/>
      <c r="I70" s="3"/>
      <c r="J70" s="3"/>
      <c r="K70" s="3"/>
      <c r="L70" s="3"/>
      <c r="M70" s="3"/>
      <c r="N70" s="3"/>
      <c r="O70" s="3"/>
      <c r="P70" s="3"/>
      <c r="Q70" s="3"/>
      <c r="R70" s="3"/>
      <c r="S70" s="3"/>
      <c r="T70" s="3"/>
      <c r="U70" s="3"/>
      <c r="V70" s="3"/>
      <c r="W70" s="3"/>
      <c r="X70" s="3"/>
      <c r="Y70" s="3"/>
      <c r="Z70" s="3"/>
      <c r="AA70" s="3"/>
    </row>
    <row r="71" spans="1:27" ht="14.25" customHeight="1" x14ac:dyDescent="0.25">
      <c r="A71" s="11"/>
      <c r="B71" s="16"/>
      <c r="C71" s="20" t="s">
        <v>541</v>
      </c>
      <c r="D71" s="23">
        <v>0</v>
      </c>
      <c r="E71" s="21" t="s">
        <v>368</v>
      </c>
      <c r="F71" s="3"/>
      <c r="G71" s="3"/>
      <c r="H71" s="3"/>
      <c r="I71" s="3"/>
      <c r="J71" s="3"/>
      <c r="K71" s="3"/>
      <c r="L71" s="3"/>
      <c r="M71" s="3"/>
      <c r="N71" s="3"/>
      <c r="O71" s="3"/>
      <c r="P71" s="3"/>
      <c r="Q71" s="3"/>
      <c r="R71" s="3"/>
      <c r="S71" s="3"/>
      <c r="T71" s="3"/>
      <c r="U71" s="3"/>
      <c r="V71" s="3"/>
      <c r="W71" s="3"/>
      <c r="X71" s="3"/>
      <c r="Y71" s="3"/>
      <c r="Z71" s="3"/>
      <c r="AA71" s="3"/>
    </row>
    <row r="72" spans="1:27" ht="14.25" customHeight="1" x14ac:dyDescent="0.25">
      <c r="A72" s="11"/>
      <c r="B72" s="16"/>
      <c r="C72" s="20" t="s">
        <v>542</v>
      </c>
      <c r="D72" s="23">
        <v>0</v>
      </c>
      <c r="E72" s="21" t="s">
        <v>369</v>
      </c>
      <c r="F72" s="3"/>
      <c r="G72" s="3"/>
      <c r="H72" s="3"/>
      <c r="I72" s="3"/>
      <c r="J72" s="3"/>
      <c r="K72" s="3"/>
      <c r="L72" s="3"/>
      <c r="M72" s="3"/>
      <c r="N72" s="3"/>
      <c r="O72" s="3"/>
      <c r="P72" s="3"/>
      <c r="Q72" s="3"/>
      <c r="R72" s="3"/>
      <c r="S72" s="3"/>
      <c r="T72" s="3"/>
      <c r="U72" s="3"/>
      <c r="V72" s="3"/>
      <c r="W72" s="3"/>
      <c r="X72" s="3"/>
      <c r="Y72" s="3"/>
      <c r="Z72" s="3"/>
      <c r="AA72" s="3"/>
    </row>
    <row r="73" spans="1:27" ht="14.25" customHeight="1" x14ac:dyDescent="0.25">
      <c r="A73" s="11"/>
      <c r="B73" s="16"/>
      <c r="C73" s="20" t="s">
        <v>543</v>
      </c>
      <c r="D73" s="23">
        <v>0</v>
      </c>
      <c r="E73" s="21" t="s">
        <v>370</v>
      </c>
      <c r="F73" s="3"/>
      <c r="G73" s="3"/>
      <c r="H73" s="3"/>
      <c r="I73" s="3"/>
      <c r="J73" s="3"/>
      <c r="K73" s="3"/>
      <c r="L73" s="3"/>
      <c r="M73" s="3"/>
      <c r="N73" s="3"/>
      <c r="O73" s="3"/>
      <c r="P73" s="3"/>
      <c r="Q73" s="3"/>
      <c r="R73" s="3"/>
      <c r="S73" s="3"/>
      <c r="T73" s="3"/>
      <c r="U73" s="3"/>
      <c r="V73" s="3"/>
      <c r="W73" s="3"/>
      <c r="X73" s="3"/>
      <c r="Y73" s="3"/>
      <c r="Z73" s="3"/>
      <c r="AA73" s="3"/>
    </row>
    <row r="74" spans="1:27" ht="14.25" customHeight="1" x14ac:dyDescent="0.25">
      <c r="A74" s="11"/>
      <c r="B74" s="16"/>
      <c r="C74" s="21" t="s">
        <v>544</v>
      </c>
      <c r="D74" s="28">
        <v>443664000</v>
      </c>
      <c r="E74" s="29" t="s">
        <v>374</v>
      </c>
      <c r="F74" s="3"/>
      <c r="G74" s="3"/>
      <c r="H74" s="3"/>
      <c r="I74" s="3"/>
      <c r="J74" s="3"/>
      <c r="K74" s="3"/>
      <c r="L74" s="3"/>
      <c r="M74" s="3"/>
      <c r="N74" s="3"/>
      <c r="O74" s="3"/>
      <c r="P74" s="3"/>
      <c r="Q74" s="3"/>
      <c r="R74" s="3"/>
      <c r="S74" s="3"/>
      <c r="T74" s="3"/>
      <c r="U74" s="3"/>
      <c r="V74" s="3"/>
      <c r="W74" s="3"/>
      <c r="X74" s="3"/>
      <c r="Y74" s="3"/>
      <c r="Z74" s="3"/>
      <c r="AA74" s="3"/>
    </row>
    <row r="75" spans="1:27" ht="14.25" customHeight="1" x14ac:dyDescent="0.25">
      <c r="A75" s="11"/>
      <c r="B75" s="16"/>
      <c r="C75" s="20" t="s">
        <v>545</v>
      </c>
      <c r="D75" s="30">
        <f>438479000+1262000000</f>
        <v>1700479000</v>
      </c>
      <c r="E75" s="21" t="s">
        <v>375</v>
      </c>
      <c r="F75" s="3"/>
      <c r="G75" s="3"/>
      <c r="H75" s="3"/>
      <c r="I75" s="3"/>
      <c r="J75" s="3"/>
      <c r="K75" s="3"/>
      <c r="L75" s="3"/>
      <c r="M75" s="3"/>
      <c r="N75" s="3"/>
      <c r="O75" s="3"/>
      <c r="P75" s="3"/>
      <c r="Q75" s="3"/>
      <c r="R75" s="3"/>
      <c r="S75" s="3"/>
      <c r="T75" s="3"/>
      <c r="U75" s="3"/>
      <c r="V75" s="3"/>
      <c r="W75" s="3"/>
      <c r="X75" s="3"/>
      <c r="Y75" s="3"/>
      <c r="Z75" s="3"/>
      <c r="AA75" s="3"/>
    </row>
    <row r="76" spans="1:27" ht="14.25" customHeight="1" x14ac:dyDescent="0.25">
      <c r="A76" s="11"/>
      <c r="B76" s="16"/>
      <c r="C76" s="20" t="s">
        <v>546</v>
      </c>
      <c r="D76" s="30">
        <v>1438455000</v>
      </c>
      <c r="E76" s="21" t="s">
        <v>376</v>
      </c>
      <c r="F76" s="3"/>
      <c r="G76" s="3"/>
      <c r="H76" s="3"/>
      <c r="I76" s="3"/>
      <c r="J76" s="3"/>
      <c r="K76" s="3"/>
      <c r="L76" s="3"/>
      <c r="M76" s="3"/>
      <c r="N76" s="3"/>
      <c r="O76" s="3"/>
      <c r="P76" s="3"/>
      <c r="Q76" s="3"/>
      <c r="R76" s="3"/>
      <c r="S76" s="3"/>
      <c r="T76" s="3"/>
      <c r="U76" s="3"/>
      <c r="V76" s="3"/>
      <c r="W76" s="3"/>
      <c r="X76" s="3"/>
      <c r="Y76" s="3"/>
      <c r="Z76" s="3"/>
      <c r="AA76" s="3"/>
    </row>
    <row r="77" spans="1:27" ht="14.25" customHeight="1" x14ac:dyDescent="0.25">
      <c r="A77" s="11"/>
      <c r="B77" s="16"/>
      <c r="C77" s="20" t="s">
        <v>547</v>
      </c>
      <c r="D77" s="30">
        <f>800000000+1059342913</f>
        <v>1859342913</v>
      </c>
      <c r="E77" s="21" t="s">
        <v>377</v>
      </c>
      <c r="F77" s="3"/>
      <c r="G77" s="3"/>
      <c r="H77" s="3"/>
      <c r="I77" s="3"/>
      <c r="J77" s="3"/>
      <c r="K77" s="3"/>
      <c r="L77" s="3"/>
      <c r="M77" s="3"/>
      <c r="N77" s="3"/>
      <c r="O77" s="3"/>
      <c r="P77" s="3"/>
      <c r="Q77" s="3"/>
      <c r="R77" s="3"/>
      <c r="S77" s="3"/>
      <c r="T77" s="3"/>
      <c r="U77" s="3"/>
      <c r="V77" s="3"/>
      <c r="W77" s="3"/>
      <c r="X77" s="3"/>
      <c r="Y77" s="3"/>
      <c r="Z77" s="3"/>
      <c r="AA77" s="3"/>
    </row>
    <row r="78" spans="1:27" ht="14.25" customHeight="1" x14ac:dyDescent="0.25">
      <c r="A78" s="11"/>
      <c r="B78" s="16"/>
      <c r="C78" s="21" t="s">
        <v>548</v>
      </c>
      <c r="D78" s="30">
        <v>60000000</v>
      </c>
      <c r="E78" s="21" t="s">
        <v>378</v>
      </c>
      <c r="F78" s="3"/>
      <c r="G78" s="3"/>
      <c r="H78" s="3"/>
      <c r="I78" s="3"/>
      <c r="J78" s="3"/>
      <c r="K78" s="3"/>
      <c r="L78" s="3"/>
      <c r="M78" s="3"/>
      <c r="N78" s="3"/>
      <c r="O78" s="3"/>
      <c r="P78" s="3"/>
      <c r="Q78" s="3"/>
      <c r="R78" s="3"/>
      <c r="S78" s="3"/>
      <c r="T78" s="3"/>
      <c r="U78" s="3"/>
      <c r="V78" s="3"/>
      <c r="W78" s="3"/>
      <c r="X78" s="3"/>
      <c r="Y78" s="3"/>
      <c r="Z78" s="3"/>
      <c r="AA78" s="3"/>
    </row>
    <row r="79" spans="1:27" ht="14.25" customHeight="1" x14ac:dyDescent="0.25">
      <c r="A79" s="11"/>
      <c r="B79" s="16"/>
      <c r="C79" s="21" t="s">
        <v>549</v>
      </c>
      <c r="D79" s="30">
        <v>463623000</v>
      </c>
      <c r="E79" s="21" t="s">
        <v>379</v>
      </c>
      <c r="F79" s="3"/>
      <c r="G79" s="3"/>
      <c r="H79" s="3"/>
      <c r="I79" s="3"/>
      <c r="J79" s="3"/>
      <c r="K79" s="3"/>
      <c r="L79" s="3"/>
      <c r="M79" s="3"/>
      <c r="N79" s="3"/>
      <c r="O79" s="3"/>
      <c r="P79" s="3"/>
      <c r="Q79" s="3"/>
      <c r="R79" s="3"/>
      <c r="S79" s="3"/>
      <c r="T79" s="3"/>
      <c r="U79" s="3"/>
      <c r="V79" s="3"/>
      <c r="W79" s="3"/>
      <c r="X79" s="3"/>
      <c r="Y79" s="3"/>
      <c r="Z79" s="3"/>
      <c r="AA79" s="3"/>
    </row>
    <row r="80" spans="1:27" ht="14.25" customHeight="1" x14ac:dyDescent="0.25">
      <c r="A80" s="11"/>
      <c r="B80" s="16"/>
      <c r="C80" s="21" t="s">
        <v>550</v>
      </c>
      <c r="D80" s="30">
        <v>879180000</v>
      </c>
      <c r="E80" s="21" t="s">
        <v>380</v>
      </c>
      <c r="F80" s="3"/>
      <c r="G80" s="3"/>
      <c r="H80" s="3"/>
      <c r="I80" s="3"/>
      <c r="J80" s="3"/>
      <c r="K80" s="3"/>
      <c r="L80" s="3"/>
      <c r="M80" s="3"/>
      <c r="N80" s="3"/>
      <c r="O80" s="3"/>
      <c r="P80" s="3"/>
      <c r="Q80" s="3"/>
      <c r="R80" s="3"/>
      <c r="S80" s="3"/>
      <c r="T80" s="3"/>
      <c r="U80" s="3"/>
      <c r="V80" s="3"/>
      <c r="W80" s="3"/>
      <c r="X80" s="3"/>
      <c r="Y80" s="3"/>
      <c r="Z80" s="3"/>
      <c r="AA80" s="3"/>
    </row>
    <row r="81" spans="1:27" ht="14.25" customHeight="1" x14ac:dyDescent="0.25">
      <c r="A81" s="11"/>
      <c r="B81" s="16"/>
      <c r="C81" s="21" t="s">
        <v>551</v>
      </c>
      <c r="D81" s="30">
        <v>637812000</v>
      </c>
      <c r="E81" s="25" t="s">
        <v>459</v>
      </c>
      <c r="F81" s="3"/>
      <c r="G81" s="3"/>
      <c r="H81" s="3"/>
      <c r="I81" s="3"/>
      <c r="J81" s="3"/>
      <c r="K81" s="3"/>
      <c r="L81" s="3"/>
      <c r="M81" s="3"/>
      <c r="N81" s="3"/>
      <c r="O81" s="3"/>
      <c r="P81" s="3"/>
      <c r="Q81" s="3"/>
      <c r="R81" s="3"/>
      <c r="S81" s="3"/>
      <c r="T81" s="3"/>
      <c r="U81" s="3"/>
      <c r="V81" s="3"/>
      <c r="W81" s="3"/>
      <c r="X81" s="3"/>
      <c r="Y81" s="3"/>
      <c r="Z81" s="3"/>
      <c r="AA81" s="3"/>
    </row>
    <row r="82" spans="1:27" ht="14.25" customHeight="1" x14ac:dyDescent="0.25">
      <c r="A82" s="11"/>
      <c r="B82" s="16"/>
      <c r="C82" s="21" t="s">
        <v>553</v>
      </c>
      <c r="D82" s="30">
        <v>242500000</v>
      </c>
      <c r="E82" s="25" t="s">
        <v>459</v>
      </c>
      <c r="F82" s="3"/>
      <c r="G82" s="3"/>
      <c r="H82" s="3"/>
      <c r="I82" s="3"/>
      <c r="J82" s="3"/>
      <c r="K82" s="3"/>
      <c r="L82" s="3"/>
      <c r="M82" s="3"/>
      <c r="N82" s="3"/>
      <c r="O82" s="3"/>
      <c r="P82" s="3"/>
      <c r="Q82" s="3"/>
      <c r="R82" s="3"/>
      <c r="S82" s="3"/>
      <c r="T82" s="3"/>
      <c r="U82" s="3"/>
      <c r="V82" s="3"/>
      <c r="W82" s="3"/>
      <c r="X82" s="3"/>
      <c r="Y82" s="3"/>
      <c r="Z82" s="3"/>
      <c r="AA82" s="3"/>
    </row>
    <row r="83" spans="1:27" ht="14.25" customHeight="1" x14ac:dyDescent="0.25">
      <c r="A83" s="11"/>
      <c r="B83" s="16"/>
      <c r="C83" s="21" t="s">
        <v>552</v>
      </c>
      <c r="D83" s="30">
        <v>30451764</v>
      </c>
      <c r="E83" s="25" t="s">
        <v>459</v>
      </c>
      <c r="F83" s="3"/>
      <c r="G83" s="3"/>
      <c r="H83" s="3"/>
      <c r="I83" s="3"/>
      <c r="J83" s="3"/>
      <c r="K83" s="3"/>
      <c r="L83" s="3"/>
      <c r="M83" s="3"/>
      <c r="N83" s="3"/>
      <c r="O83" s="3"/>
      <c r="P83" s="3"/>
      <c r="Q83" s="3"/>
      <c r="R83" s="3"/>
      <c r="S83" s="3"/>
      <c r="T83" s="3"/>
      <c r="U83" s="3"/>
      <c r="V83" s="3"/>
      <c r="W83" s="3"/>
      <c r="X83" s="3"/>
      <c r="Y83" s="3"/>
      <c r="Z83" s="3"/>
      <c r="AA83" s="3"/>
    </row>
    <row r="84" spans="1:27" ht="14.25" customHeight="1" x14ac:dyDescent="0.25">
      <c r="A84" s="11"/>
      <c r="B84" s="16"/>
      <c r="C84" s="21" t="s">
        <v>554</v>
      </c>
      <c r="D84" s="30">
        <v>9675205</v>
      </c>
      <c r="E84" s="21" t="s">
        <v>460</v>
      </c>
      <c r="F84" s="3"/>
      <c r="G84" s="3"/>
      <c r="H84" s="3"/>
      <c r="I84" s="3"/>
      <c r="J84" s="3"/>
      <c r="K84" s="3"/>
      <c r="L84" s="3"/>
      <c r="M84" s="3"/>
      <c r="N84" s="3"/>
      <c r="O84" s="3"/>
      <c r="P84" s="3"/>
      <c r="Q84" s="3"/>
      <c r="R84" s="3"/>
      <c r="S84" s="3"/>
      <c r="T84" s="3"/>
      <c r="U84" s="3"/>
      <c r="V84" s="3"/>
      <c r="W84" s="3"/>
      <c r="X84" s="3"/>
      <c r="Y84" s="3"/>
      <c r="Z84" s="3"/>
      <c r="AA84" s="3"/>
    </row>
    <row r="85" spans="1:27" ht="14.25" customHeight="1" x14ac:dyDescent="0.25">
      <c r="A85" s="11"/>
      <c r="B85" s="16"/>
      <c r="C85" s="21" t="s">
        <v>555</v>
      </c>
      <c r="D85" s="23">
        <v>12800000</v>
      </c>
      <c r="E85" s="21" t="s">
        <v>461</v>
      </c>
      <c r="F85" s="3"/>
      <c r="G85" s="3"/>
      <c r="H85" s="3"/>
      <c r="I85" s="3"/>
      <c r="J85" s="3"/>
      <c r="K85" s="3"/>
      <c r="L85" s="3"/>
      <c r="M85" s="3"/>
      <c r="N85" s="3"/>
      <c r="O85" s="3"/>
      <c r="P85" s="3"/>
      <c r="Q85" s="3"/>
      <c r="R85" s="3"/>
      <c r="S85" s="3"/>
      <c r="T85" s="3"/>
      <c r="U85" s="3"/>
      <c r="V85" s="3"/>
      <c r="W85" s="3"/>
      <c r="X85" s="3"/>
      <c r="Y85" s="3"/>
      <c r="Z85" s="3"/>
      <c r="AA85" s="3"/>
    </row>
    <row r="86" spans="1:27" ht="14.25" customHeight="1" x14ac:dyDescent="0.25">
      <c r="A86" s="11"/>
      <c r="B86" s="16"/>
      <c r="C86" s="21" t="s">
        <v>556</v>
      </c>
      <c r="D86" s="23">
        <v>22372719</v>
      </c>
      <c r="E86" s="21" t="s">
        <v>462</v>
      </c>
      <c r="F86" s="3"/>
      <c r="G86" s="3"/>
      <c r="H86" s="3"/>
      <c r="I86" s="3"/>
      <c r="J86" s="3"/>
      <c r="K86" s="3"/>
      <c r="L86" s="3"/>
      <c r="M86" s="3"/>
      <c r="N86" s="3"/>
      <c r="O86" s="3"/>
      <c r="P86" s="3"/>
      <c r="Q86" s="3"/>
      <c r="R86" s="3"/>
      <c r="S86" s="3"/>
      <c r="T86" s="3"/>
      <c r="U86" s="3"/>
      <c r="V86" s="3"/>
      <c r="W86" s="3"/>
      <c r="X86" s="3"/>
      <c r="Y86" s="3"/>
      <c r="Z86" s="3"/>
      <c r="AA86" s="3"/>
    </row>
    <row r="87" spans="1:27" ht="14.25" customHeight="1" x14ac:dyDescent="0.25">
      <c r="A87" s="11"/>
      <c r="B87" s="16"/>
      <c r="C87" s="21" t="s">
        <v>557</v>
      </c>
      <c r="D87" s="23">
        <v>11483430</v>
      </c>
      <c r="E87" s="21" t="s">
        <v>464</v>
      </c>
      <c r="F87" s="3"/>
      <c r="G87" s="3"/>
      <c r="H87" s="3"/>
      <c r="I87" s="3"/>
      <c r="J87" s="3"/>
      <c r="K87" s="3"/>
      <c r="L87" s="3"/>
      <c r="M87" s="3"/>
      <c r="N87" s="3"/>
      <c r="O87" s="3"/>
      <c r="P87" s="3"/>
      <c r="Q87" s="3"/>
      <c r="R87" s="3"/>
      <c r="S87" s="3"/>
      <c r="T87" s="3"/>
      <c r="U87" s="3"/>
      <c r="V87" s="3"/>
      <c r="W87" s="3"/>
      <c r="X87" s="3"/>
      <c r="Y87" s="3"/>
      <c r="Z87" s="3"/>
      <c r="AA87" s="3"/>
    </row>
    <row r="88" spans="1:27" ht="14.25" customHeight="1" x14ac:dyDescent="0.25">
      <c r="A88" s="11"/>
      <c r="B88" s="16"/>
      <c r="C88" s="21" t="s">
        <v>558</v>
      </c>
      <c r="D88" s="23">
        <v>9550118</v>
      </c>
      <c r="E88" s="21" t="s">
        <v>461</v>
      </c>
      <c r="F88" s="3"/>
      <c r="G88" s="3"/>
      <c r="H88" s="3"/>
      <c r="I88" s="3"/>
      <c r="J88" s="3"/>
      <c r="K88" s="3"/>
      <c r="L88" s="3"/>
      <c r="M88" s="3"/>
      <c r="N88" s="3"/>
      <c r="O88" s="3"/>
      <c r="P88" s="3"/>
      <c r="Q88" s="3"/>
      <c r="R88" s="3"/>
      <c r="S88" s="3"/>
      <c r="T88" s="3"/>
      <c r="U88" s="3"/>
      <c r="V88" s="3"/>
      <c r="W88" s="3"/>
      <c r="X88" s="3"/>
      <c r="Y88" s="3"/>
      <c r="Z88" s="3"/>
      <c r="AA88" s="3"/>
    </row>
    <row r="89" spans="1:27" ht="14.25" customHeight="1" x14ac:dyDescent="0.25">
      <c r="A89" s="11"/>
      <c r="B89" s="16"/>
      <c r="C89" s="21" t="s">
        <v>559</v>
      </c>
      <c r="D89" s="23">
        <v>1539749</v>
      </c>
      <c r="E89" s="21" t="s">
        <v>463</v>
      </c>
      <c r="F89" s="3"/>
      <c r="G89" s="3"/>
      <c r="H89" s="3"/>
      <c r="I89" s="3"/>
      <c r="J89" s="3"/>
      <c r="K89" s="3"/>
      <c r="L89" s="3"/>
      <c r="M89" s="3"/>
      <c r="N89" s="3"/>
      <c r="O89" s="3"/>
      <c r="P89" s="3"/>
      <c r="Q89" s="3"/>
      <c r="R89" s="3"/>
      <c r="S89" s="3"/>
      <c r="T89" s="3"/>
      <c r="U89" s="3"/>
      <c r="V89" s="3"/>
      <c r="W89" s="3"/>
      <c r="X89" s="3"/>
      <c r="Y89" s="3"/>
      <c r="Z89" s="3"/>
      <c r="AA89" s="3"/>
    </row>
    <row r="90" spans="1:27" ht="14.25" customHeight="1" x14ac:dyDescent="0.25">
      <c r="A90" s="11"/>
      <c r="B90" s="16"/>
      <c r="C90" s="21" t="s">
        <v>560</v>
      </c>
      <c r="D90" s="23">
        <v>6600000</v>
      </c>
      <c r="E90" s="21" t="s">
        <v>463</v>
      </c>
      <c r="F90" s="3"/>
      <c r="G90" s="3"/>
      <c r="H90" s="3"/>
      <c r="I90" s="3"/>
      <c r="J90" s="3"/>
      <c r="K90" s="3"/>
      <c r="L90" s="3"/>
      <c r="M90" s="3"/>
      <c r="N90" s="3"/>
      <c r="O90" s="3"/>
      <c r="P90" s="3"/>
      <c r="Q90" s="3"/>
      <c r="R90" s="3"/>
      <c r="S90" s="3"/>
      <c r="T90" s="3"/>
      <c r="U90" s="3"/>
      <c r="V90" s="3"/>
      <c r="W90" s="3"/>
      <c r="X90" s="3"/>
      <c r="Y90" s="3"/>
      <c r="Z90" s="3"/>
      <c r="AA90" s="3"/>
    </row>
    <row r="91" spans="1:27" ht="14.25" customHeight="1" x14ac:dyDescent="0.25">
      <c r="A91" s="11"/>
      <c r="B91" s="16"/>
      <c r="C91" s="21" t="s">
        <v>561</v>
      </c>
      <c r="D91" s="23">
        <v>842000000</v>
      </c>
      <c r="E91" s="21" t="s">
        <v>465</v>
      </c>
      <c r="F91" s="3"/>
      <c r="G91" s="3"/>
      <c r="H91" s="3"/>
      <c r="I91" s="3"/>
      <c r="J91" s="3"/>
      <c r="K91" s="3"/>
      <c r="L91" s="3"/>
      <c r="M91" s="3"/>
      <c r="N91" s="3"/>
      <c r="O91" s="3"/>
      <c r="P91" s="3"/>
      <c r="Q91" s="3"/>
      <c r="R91" s="3"/>
      <c r="S91" s="3"/>
      <c r="T91" s="3"/>
      <c r="U91" s="3"/>
      <c r="V91" s="3"/>
      <c r="W91" s="3"/>
      <c r="X91" s="3"/>
      <c r="Y91" s="3"/>
      <c r="Z91" s="3"/>
      <c r="AA91" s="3"/>
    </row>
    <row r="92" spans="1:27" ht="14.25" customHeight="1" x14ac:dyDescent="0.25">
      <c r="A92" s="11"/>
      <c r="B92" s="16"/>
      <c r="C92" s="21" t="s">
        <v>562</v>
      </c>
      <c r="D92" s="23">
        <v>8156347</v>
      </c>
      <c r="E92" s="21" t="s">
        <v>466</v>
      </c>
      <c r="F92" s="3"/>
      <c r="G92" s="3"/>
      <c r="H92" s="3"/>
      <c r="I92" s="3"/>
      <c r="J92" s="3"/>
      <c r="K92" s="3"/>
      <c r="L92" s="3"/>
      <c r="M92" s="3"/>
      <c r="N92" s="3"/>
      <c r="O92" s="3"/>
      <c r="P92" s="3"/>
      <c r="Q92" s="3"/>
      <c r="R92" s="3"/>
      <c r="S92" s="3"/>
      <c r="T92" s="3"/>
      <c r="U92" s="3"/>
      <c r="V92" s="3"/>
      <c r="W92" s="3"/>
      <c r="X92" s="3"/>
      <c r="Y92" s="3"/>
      <c r="Z92" s="3"/>
      <c r="AA92" s="3"/>
    </row>
    <row r="93" spans="1:27" ht="14.25" customHeight="1" x14ac:dyDescent="0.25">
      <c r="A93" s="11"/>
      <c r="B93" s="16"/>
      <c r="C93" s="21" t="s">
        <v>563</v>
      </c>
      <c r="D93" s="30">
        <v>117600000</v>
      </c>
      <c r="E93" s="21" t="s">
        <v>467</v>
      </c>
      <c r="F93" s="3"/>
      <c r="G93" s="3"/>
      <c r="H93" s="3"/>
      <c r="I93" s="3"/>
      <c r="J93" s="3"/>
      <c r="K93" s="3"/>
      <c r="L93" s="3"/>
      <c r="M93" s="3"/>
      <c r="N93" s="3"/>
      <c r="O93" s="3"/>
      <c r="P93" s="3"/>
      <c r="Q93" s="3"/>
      <c r="R93" s="3"/>
      <c r="S93" s="3"/>
      <c r="T93" s="3"/>
      <c r="U93" s="3"/>
      <c r="V93" s="3"/>
      <c r="W93" s="3"/>
      <c r="X93" s="3"/>
      <c r="Y93" s="3"/>
      <c r="Z93" s="3"/>
      <c r="AA93" s="3"/>
    </row>
    <row r="94" spans="1:27" ht="14.25" customHeight="1" x14ac:dyDescent="0.25">
      <c r="A94" s="11"/>
      <c r="B94" s="16"/>
      <c r="C94" s="21" t="s">
        <v>564</v>
      </c>
      <c r="D94" s="30">
        <v>29400000</v>
      </c>
      <c r="E94" s="21" t="s">
        <v>468</v>
      </c>
      <c r="F94" s="3"/>
      <c r="G94" s="3"/>
      <c r="H94" s="3"/>
      <c r="I94" s="3"/>
      <c r="J94" s="3"/>
      <c r="K94" s="3"/>
      <c r="L94" s="3"/>
      <c r="M94" s="3"/>
      <c r="N94" s="3"/>
      <c r="O94" s="3"/>
      <c r="P94" s="3"/>
      <c r="Q94" s="3"/>
      <c r="R94" s="3"/>
      <c r="S94" s="3"/>
      <c r="T94" s="3"/>
      <c r="U94" s="3"/>
      <c r="V94" s="3"/>
      <c r="W94" s="3"/>
      <c r="X94" s="3"/>
      <c r="Y94" s="3"/>
      <c r="Z94" s="3"/>
      <c r="AA94" s="3"/>
    </row>
    <row r="95" spans="1:27" ht="14.25" customHeight="1" x14ac:dyDescent="0.25">
      <c r="A95" s="11"/>
      <c r="B95" s="16"/>
      <c r="C95" s="21" t="s">
        <v>565</v>
      </c>
      <c r="D95" s="30">
        <v>5880000</v>
      </c>
      <c r="E95" s="21" t="s">
        <v>469</v>
      </c>
      <c r="F95" s="3"/>
      <c r="G95" s="3"/>
      <c r="H95" s="3"/>
      <c r="I95" s="3"/>
      <c r="J95" s="3"/>
      <c r="K95" s="3"/>
      <c r="L95" s="3"/>
      <c r="M95" s="3"/>
      <c r="N95" s="3"/>
      <c r="O95" s="3"/>
      <c r="P95" s="3"/>
      <c r="Q95" s="3"/>
      <c r="R95" s="3"/>
      <c r="S95" s="3"/>
      <c r="T95" s="3"/>
      <c r="U95" s="3"/>
      <c r="V95" s="3"/>
      <c r="W95" s="3"/>
      <c r="X95" s="3"/>
      <c r="Y95" s="3"/>
      <c r="Z95" s="3"/>
      <c r="AA95" s="3"/>
    </row>
    <row r="96" spans="1:27" ht="14.25" customHeight="1" x14ac:dyDescent="0.25">
      <c r="A96" s="11"/>
      <c r="B96" s="16"/>
      <c r="C96" s="20" t="s">
        <v>566</v>
      </c>
      <c r="D96" s="30">
        <v>15000000</v>
      </c>
      <c r="E96" s="21" t="s">
        <v>470</v>
      </c>
      <c r="F96" s="3"/>
      <c r="G96" s="3"/>
      <c r="H96" s="3"/>
      <c r="I96" s="3"/>
      <c r="J96" s="3"/>
      <c r="K96" s="3"/>
      <c r="L96" s="3"/>
      <c r="M96" s="3"/>
      <c r="N96" s="3"/>
      <c r="O96" s="3"/>
      <c r="P96" s="3"/>
      <c r="Q96" s="3"/>
      <c r="R96" s="3"/>
      <c r="S96" s="3"/>
      <c r="T96" s="3"/>
      <c r="U96" s="3"/>
      <c r="V96" s="3"/>
      <c r="W96" s="3"/>
      <c r="X96" s="3"/>
      <c r="Y96" s="3"/>
      <c r="Z96" s="3"/>
      <c r="AA96" s="3"/>
    </row>
    <row r="97" spans="1:27" ht="14.25" customHeight="1" x14ac:dyDescent="0.25">
      <c r="A97" s="11"/>
      <c r="B97" s="16"/>
      <c r="C97" s="20" t="s">
        <v>566</v>
      </c>
      <c r="D97" s="30">
        <v>20000000</v>
      </c>
      <c r="E97" s="21" t="s">
        <v>471</v>
      </c>
      <c r="F97" s="3"/>
      <c r="G97" s="3"/>
      <c r="H97" s="3"/>
      <c r="I97" s="3"/>
      <c r="J97" s="3"/>
      <c r="K97" s="3"/>
      <c r="L97" s="3"/>
      <c r="M97" s="3"/>
      <c r="N97" s="3"/>
      <c r="O97" s="3"/>
      <c r="P97" s="3"/>
      <c r="Q97" s="3"/>
      <c r="R97" s="3"/>
      <c r="S97" s="3"/>
      <c r="T97" s="3"/>
      <c r="U97" s="3"/>
      <c r="V97" s="3"/>
      <c r="W97" s="3"/>
      <c r="X97" s="3"/>
      <c r="Y97" s="3"/>
      <c r="Z97" s="3"/>
      <c r="AA97" s="3"/>
    </row>
    <row r="98" spans="1:27" ht="14.25" customHeight="1" x14ac:dyDescent="0.25">
      <c r="A98" s="11"/>
      <c r="B98" s="16"/>
      <c r="C98" s="20" t="s">
        <v>566</v>
      </c>
      <c r="D98" s="30">
        <v>13000000</v>
      </c>
      <c r="E98" s="21" t="s">
        <v>472</v>
      </c>
      <c r="F98" s="3"/>
      <c r="G98" s="3"/>
      <c r="H98" s="3"/>
      <c r="I98" s="3"/>
      <c r="J98" s="3"/>
      <c r="K98" s="3"/>
      <c r="L98" s="3"/>
      <c r="M98" s="3"/>
      <c r="N98" s="3"/>
      <c r="O98" s="3"/>
      <c r="P98" s="3"/>
      <c r="Q98" s="3"/>
      <c r="R98" s="3"/>
      <c r="S98" s="3"/>
      <c r="T98" s="3"/>
      <c r="U98" s="3"/>
      <c r="V98" s="3"/>
      <c r="W98" s="3"/>
      <c r="X98" s="3"/>
      <c r="Y98" s="3"/>
      <c r="Z98" s="3"/>
      <c r="AA98" s="3"/>
    </row>
    <row r="99" spans="1:27" ht="14.25" customHeight="1" x14ac:dyDescent="0.25">
      <c r="A99" s="11"/>
      <c r="B99" s="16"/>
      <c r="C99" s="20" t="s">
        <v>567</v>
      </c>
      <c r="D99" s="30">
        <v>5000000</v>
      </c>
      <c r="E99" s="21" t="s">
        <v>473</v>
      </c>
      <c r="F99" s="3"/>
      <c r="G99" s="3"/>
      <c r="H99" s="3"/>
      <c r="I99" s="3"/>
      <c r="J99" s="3"/>
      <c r="K99" s="3"/>
      <c r="L99" s="3"/>
      <c r="M99" s="3"/>
      <c r="N99" s="3"/>
      <c r="O99" s="3"/>
      <c r="P99" s="3"/>
      <c r="Q99" s="3"/>
      <c r="R99" s="3"/>
      <c r="S99" s="3"/>
      <c r="T99" s="3"/>
      <c r="U99" s="3"/>
      <c r="V99" s="3"/>
      <c r="W99" s="3"/>
      <c r="X99" s="3"/>
      <c r="Y99" s="3"/>
      <c r="Z99" s="3"/>
      <c r="AA99" s="3"/>
    </row>
    <row r="100" spans="1:27" ht="14.25" customHeight="1" x14ac:dyDescent="0.25">
      <c r="A100" s="11"/>
      <c r="B100" s="16"/>
      <c r="C100" s="20" t="s">
        <v>566</v>
      </c>
      <c r="D100" s="30">
        <v>12000000</v>
      </c>
      <c r="E100" s="21" t="s">
        <v>474</v>
      </c>
      <c r="F100" s="3"/>
      <c r="G100" s="3"/>
      <c r="H100" s="3"/>
      <c r="I100" s="3"/>
      <c r="J100" s="3"/>
      <c r="K100" s="3"/>
      <c r="L100" s="3"/>
      <c r="M100" s="3"/>
      <c r="N100" s="3"/>
      <c r="O100" s="3"/>
      <c r="P100" s="3"/>
      <c r="Q100" s="3"/>
      <c r="R100" s="3"/>
      <c r="S100" s="3"/>
      <c r="T100" s="3"/>
      <c r="U100" s="3"/>
      <c r="V100" s="3"/>
      <c r="W100" s="3"/>
      <c r="X100" s="3"/>
      <c r="Y100" s="3"/>
      <c r="Z100" s="3"/>
      <c r="AA100" s="3"/>
    </row>
    <row r="101" spans="1:27" ht="14.25" customHeight="1" x14ac:dyDescent="0.25">
      <c r="A101" s="11"/>
      <c r="B101" s="16"/>
      <c r="C101" s="21" t="s">
        <v>568</v>
      </c>
      <c r="D101" s="30">
        <v>26000000</v>
      </c>
      <c r="E101" s="21" t="s">
        <v>475</v>
      </c>
      <c r="F101" s="3"/>
      <c r="G101" s="3"/>
      <c r="H101" s="3"/>
      <c r="I101" s="3"/>
      <c r="J101" s="3"/>
      <c r="K101" s="3"/>
      <c r="L101" s="3"/>
      <c r="M101" s="3"/>
      <c r="N101" s="3"/>
      <c r="O101" s="3"/>
      <c r="P101" s="3"/>
      <c r="Q101" s="3"/>
      <c r="R101" s="3"/>
      <c r="S101" s="3"/>
      <c r="T101" s="3"/>
      <c r="U101" s="3"/>
      <c r="V101" s="3"/>
      <c r="W101" s="3"/>
      <c r="X101" s="3"/>
      <c r="Y101" s="3"/>
      <c r="Z101" s="3"/>
      <c r="AA101" s="3"/>
    </row>
    <row r="102" spans="1:27" ht="14.25" customHeight="1" x14ac:dyDescent="0.25">
      <c r="A102" s="11"/>
      <c r="B102" s="16"/>
      <c r="C102" s="21" t="s">
        <v>569</v>
      </c>
      <c r="D102" s="30">
        <v>26000000</v>
      </c>
      <c r="E102" s="21" t="s">
        <v>475</v>
      </c>
      <c r="F102" s="3"/>
      <c r="G102" s="3"/>
      <c r="H102" s="3"/>
      <c r="I102" s="3"/>
      <c r="J102" s="3"/>
      <c r="K102" s="3"/>
      <c r="L102" s="3"/>
      <c r="M102" s="3"/>
      <c r="N102" s="3"/>
      <c r="O102" s="3"/>
      <c r="P102" s="3"/>
      <c r="Q102" s="3"/>
      <c r="R102" s="3"/>
      <c r="S102" s="3"/>
      <c r="T102" s="3"/>
      <c r="U102" s="3"/>
      <c r="V102" s="3"/>
      <c r="W102" s="3"/>
      <c r="X102" s="3"/>
      <c r="Y102" s="3"/>
      <c r="Z102" s="3"/>
      <c r="AA102" s="3"/>
    </row>
    <row r="103" spans="1:27" ht="14.25" customHeight="1" x14ac:dyDescent="0.25">
      <c r="A103" s="11"/>
      <c r="B103" s="16"/>
      <c r="C103" s="21" t="s">
        <v>570</v>
      </c>
      <c r="D103" s="30">
        <v>70000000</v>
      </c>
      <c r="E103" s="21" t="s">
        <v>475</v>
      </c>
      <c r="F103" s="3"/>
      <c r="G103" s="3"/>
      <c r="H103" s="3"/>
      <c r="I103" s="3"/>
      <c r="J103" s="3"/>
      <c r="K103" s="3"/>
      <c r="L103" s="3"/>
      <c r="M103" s="3"/>
      <c r="N103" s="3"/>
      <c r="O103" s="3"/>
      <c r="P103" s="3"/>
      <c r="Q103" s="3"/>
      <c r="R103" s="3"/>
      <c r="S103" s="3"/>
      <c r="T103" s="3"/>
      <c r="U103" s="3"/>
      <c r="V103" s="3"/>
      <c r="W103" s="3"/>
      <c r="X103" s="3"/>
      <c r="Y103" s="3"/>
      <c r="Z103" s="3"/>
      <c r="AA103" s="3"/>
    </row>
    <row r="104" spans="1:27" ht="14.25" customHeight="1" x14ac:dyDescent="0.25">
      <c r="A104" s="11"/>
      <c r="B104" s="16"/>
      <c r="C104" s="21" t="s">
        <v>571</v>
      </c>
      <c r="D104" s="30">
        <v>50000000</v>
      </c>
      <c r="E104" s="21" t="s">
        <v>475</v>
      </c>
      <c r="F104" s="3"/>
      <c r="G104" s="3"/>
      <c r="H104" s="3"/>
      <c r="I104" s="3"/>
      <c r="J104" s="3"/>
      <c r="K104" s="3"/>
      <c r="L104" s="3"/>
      <c r="M104" s="3"/>
      <c r="N104" s="3"/>
      <c r="O104" s="3"/>
      <c r="P104" s="3"/>
      <c r="Q104" s="3"/>
      <c r="R104" s="3"/>
      <c r="S104" s="3"/>
      <c r="T104" s="3"/>
      <c r="U104" s="3"/>
      <c r="V104" s="3"/>
      <c r="W104" s="3"/>
      <c r="X104" s="3"/>
      <c r="Y104" s="3"/>
      <c r="Z104" s="3"/>
      <c r="AA104" s="3"/>
    </row>
    <row r="105" spans="1:27" ht="14.25" customHeight="1" x14ac:dyDescent="0.25">
      <c r="A105" s="11"/>
      <c r="B105" s="16"/>
      <c r="C105" s="21" t="s">
        <v>572</v>
      </c>
      <c r="D105" s="30">
        <v>12000000</v>
      </c>
      <c r="E105" s="21" t="s">
        <v>475</v>
      </c>
      <c r="F105" s="3"/>
      <c r="G105" s="3"/>
      <c r="H105" s="3"/>
      <c r="I105" s="3"/>
      <c r="J105" s="3"/>
      <c r="K105" s="3"/>
      <c r="L105" s="3"/>
      <c r="M105" s="3"/>
      <c r="N105" s="3"/>
      <c r="O105" s="3"/>
      <c r="P105" s="3"/>
      <c r="Q105" s="3"/>
      <c r="R105" s="3"/>
      <c r="S105" s="3"/>
      <c r="T105" s="3"/>
      <c r="U105" s="3"/>
      <c r="V105" s="3"/>
      <c r="W105" s="3"/>
      <c r="X105" s="3"/>
      <c r="Y105" s="3"/>
      <c r="Z105" s="3"/>
      <c r="AA105" s="3"/>
    </row>
    <row r="106" spans="1:27" ht="14.25" customHeight="1" x14ac:dyDescent="0.25">
      <c r="A106" s="11"/>
      <c r="B106" s="16"/>
      <c r="C106" s="21" t="s">
        <v>573</v>
      </c>
      <c r="D106" s="30">
        <v>31744000</v>
      </c>
      <c r="E106" s="21" t="s">
        <v>475</v>
      </c>
      <c r="F106" s="3"/>
      <c r="G106" s="3"/>
      <c r="H106" s="3"/>
      <c r="I106" s="3"/>
      <c r="J106" s="3"/>
      <c r="K106" s="3"/>
      <c r="L106" s="3"/>
      <c r="M106" s="3"/>
      <c r="N106" s="3"/>
      <c r="O106" s="3"/>
      <c r="P106" s="3"/>
      <c r="Q106" s="3"/>
      <c r="R106" s="3"/>
      <c r="S106" s="3"/>
      <c r="T106" s="3"/>
      <c r="U106" s="3"/>
      <c r="V106" s="3"/>
      <c r="W106" s="3"/>
      <c r="X106" s="3"/>
      <c r="Y106" s="3"/>
      <c r="Z106" s="3"/>
      <c r="AA106" s="3"/>
    </row>
    <row r="107" spans="1:27" ht="14.25" customHeight="1" x14ac:dyDescent="0.25">
      <c r="A107" s="11"/>
      <c r="B107" s="16"/>
      <c r="C107" s="21" t="s">
        <v>574</v>
      </c>
      <c r="D107" s="30">
        <v>16000000</v>
      </c>
      <c r="E107" s="21" t="s">
        <v>475</v>
      </c>
      <c r="F107" s="3"/>
      <c r="G107" s="3"/>
      <c r="H107" s="3"/>
      <c r="I107" s="3"/>
      <c r="J107" s="3"/>
      <c r="K107" s="3"/>
      <c r="L107" s="3"/>
      <c r="M107" s="3"/>
      <c r="N107" s="3"/>
      <c r="O107" s="3"/>
      <c r="P107" s="3"/>
      <c r="Q107" s="3"/>
      <c r="R107" s="3"/>
      <c r="S107" s="3"/>
      <c r="T107" s="3"/>
      <c r="U107" s="3"/>
      <c r="V107" s="3"/>
      <c r="W107" s="3"/>
      <c r="X107" s="3"/>
      <c r="Y107" s="3"/>
      <c r="Z107" s="3"/>
      <c r="AA107" s="3"/>
    </row>
    <row r="108" spans="1:27" ht="14.25" customHeight="1" x14ac:dyDescent="0.25">
      <c r="A108" s="11"/>
      <c r="B108" s="16"/>
      <c r="C108" s="21" t="s">
        <v>575</v>
      </c>
      <c r="D108" s="30">
        <v>27000000</v>
      </c>
      <c r="E108" s="21" t="s">
        <v>475</v>
      </c>
      <c r="F108" s="3"/>
      <c r="G108" s="3"/>
      <c r="H108" s="3"/>
      <c r="I108" s="3"/>
      <c r="J108" s="3"/>
      <c r="K108" s="3"/>
      <c r="L108" s="3"/>
      <c r="M108" s="3"/>
      <c r="N108" s="3"/>
      <c r="O108" s="3"/>
      <c r="P108" s="3"/>
      <c r="Q108" s="3"/>
      <c r="R108" s="3"/>
      <c r="S108" s="3"/>
      <c r="T108" s="3"/>
      <c r="U108" s="3"/>
      <c r="V108" s="3"/>
      <c r="W108" s="3"/>
      <c r="X108" s="3"/>
      <c r="Y108" s="3"/>
      <c r="Z108" s="3"/>
      <c r="AA108" s="3"/>
    </row>
    <row r="109" spans="1:27" ht="14.25" customHeight="1" x14ac:dyDescent="0.25">
      <c r="A109" s="11"/>
      <c r="B109" s="16"/>
      <c r="C109" s="21" t="s">
        <v>576</v>
      </c>
      <c r="D109" s="30">
        <v>26000000</v>
      </c>
      <c r="E109" s="21" t="s">
        <v>475</v>
      </c>
      <c r="F109" s="3"/>
      <c r="G109" s="3"/>
      <c r="H109" s="3"/>
      <c r="I109" s="3"/>
      <c r="J109" s="3"/>
      <c r="K109" s="3"/>
      <c r="L109" s="3"/>
      <c r="M109" s="3"/>
      <c r="N109" s="3"/>
      <c r="O109" s="3"/>
      <c r="P109" s="3"/>
      <c r="Q109" s="3"/>
      <c r="R109" s="3"/>
      <c r="S109" s="3"/>
      <c r="T109" s="3"/>
      <c r="U109" s="3"/>
      <c r="V109" s="3"/>
      <c r="W109" s="3"/>
      <c r="X109" s="3"/>
      <c r="Y109" s="3"/>
      <c r="Z109" s="3"/>
      <c r="AA109" s="3"/>
    </row>
    <row r="110" spans="1:27" ht="14.25" customHeight="1" x14ac:dyDescent="0.25">
      <c r="A110" s="11"/>
      <c r="B110" s="16"/>
      <c r="C110" s="31" t="s">
        <v>577</v>
      </c>
      <c r="D110" s="32">
        <v>3293000</v>
      </c>
      <c r="E110" s="33" t="s">
        <v>476</v>
      </c>
      <c r="F110" s="3"/>
      <c r="G110" s="3"/>
      <c r="H110" s="3"/>
      <c r="I110" s="3"/>
      <c r="J110" s="3"/>
      <c r="K110" s="3"/>
      <c r="L110" s="3"/>
      <c r="M110" s="3"/>
      <c r="N110" s="3"/>
      <c r="O110" s="3"/>
      <c r="P110" s="3"/>
      <c r="Q110" s="3"/>
      <c r="R110" s="3"/>
      <c r="S110" s="3"/>
      <c r="T110" s="3"/>
      <c r="U110" s="3"/>
      <c r="V110" s="3"/>
      <c r="W110" s="3"/>
      <c r="X110" s="3"/>
      <c r="Y110" s="3"/>
      <c r="Z110" s="3"/>
      <c r="AA110" s="3"/>
    </row>
    <row r="111" spans="1:27" ht="14.25" customHeight="1" x14ac:dyDescent="0.25">
      <c r="A111" s="11"/>
      <c r="B111" s="16"/>
      <c r="C111" s="31" t="s">
        <v>578</v>
      </c>
      <c r="D111" s="32">
        <v>15000000</v>
      </c>
      <c r="E111" s="33" t="s">
        <v>477</v>
      </c>
      <c r="F111" s="3"/>
      <c r="G111" s="3"/>
      <c r="H111" s="3"/>
      <c r="I111" s="3"/>
      <c r="J111" s="3"/>
      <c r="K111" s="3"/>
      <c r="L111" s="3"/>
      <c r="M111" s="3"/>
      <c r="N111" s="3"/>
      <c r="O111" s="3"/>
      <c r="P111" s="3"/>
      <c r="Q111" s="3"/>
      <c r="R111" s="3"/>
      <c r="S111" s="3"/>
      <c r="T111" s="3"/>
      <c r="U111" s="3"/>
      <c r="V111" s="3"/>
      <c r="W111" s="3"/>
      <c r="X111" s="3"/>
      <c r="Y111" s="3"/>
      <c r="Z111" s="3"/>
      <c r="AA111" s="3"/>
    </row>
    <row r="112" spans="1:27" ht="14.25" customHeight="1" x14ac:dyDescent="0.25">
      <c r="A112" s="11"/>
      <c r="B112" s="16"/>
      <c r="C112" s="31" t="s">
        <v>578</v>
      </c>
      <c r="D112" s="32">
        <v>5000000</v>
      </c>
      <c r="E112" s="33" t="s">
        <v>478</v>
      </c>
      <c r="F112" s="3"/>
      <c r="G112" s="3"/>
      <c r="H112" s="3"/>
      <c r="I112" s="3"/>
      <c r="J112" s="3"/>
      <c r="K112" s="3"/>
      <c r="L112" s="3"/>
      <c r="M112" s="3"/>
      <c r="N112" s="3"/>
      <c r="O112" s="3"/>
      <c r="P112" s="3"/>
      <c r="Q112" s="3"/>
      <c r="R112" s="3"/>
      <c r="S112" s="3"/>
      <c r="T112" s="3"/>
      <c r="U112" s="3"/>
      <c r="V112" s="3"/>
      <c r="W112" s="3"/>
      <c r="X112" s="3"/>
      <c r="Y112" s="3"/>
      <c r="Z112" s="3"/>
      <c r="AA112" s="3"/>
    </row>
    <row r="113" spans="1:27" ht="14.25" customHeight="1" x14ac:dyDescent="0.25">
      <c r="A113" s="11"/>
      <c r="B113" s="16"/>
      <c r="C113" s="31" t="s">
        <v>578</v>
      </c>
      <c r="D113" s="32">
        <v>15000000</v>
      </c>
      <c r="E113" s="21" t="s">
        <v>479</v>
      </c>
      <c r="F113" s="3"/>
      <c r="G113" s="3"/>
      <c r="H113" s="3"/>
      <c r="I113" s="3"/>
      <c r="J113" s="3"/>
      <c r="K113" s="3"/>
      <c r="L113" s="3"/>
      <c r="M113" s="3"/>
      <c r="N113" s="3"/>
      <c r="O113" s="3"/>
      <c r="P113" s="3"/>
      <c r="Q113" s="3"/>
      <c r="R113" s="3"/>
      <c r="S113" s="3"/>
      <c r="T113" s="3"/>
      <c r="U113" s="3"/>
      <c r="V113" s="3"/>
      <c r="W113" s="3"/>
      <c r="X113" s="3"/>
      <c r="Y113" s="3"/>
      <c r="Z113" s="3"/>
      <c r="AA113" s="3"/>
    </row>
    <row r="114" spans="1:27" ht="14.25" customHeight="1" x14ac:dyDescent="0.25">
      <c r="A114" s="11"/>
      <c r="B114" s="16"/>
      <c r="C114" s="33" t="s">
        <v>579</v>
      </c>
      <c r="D114" s="32">
        <v>60000000</v>
      </c>
      <c r="E114" s="21" t="s">
        <v>480</v>
      </c>
      <c r="F114" s="3"/>
      <c r="G114" s="3"/>
      <c r="H114" s="3"/>
      <c r="I114" s="3"/>
      <c r="J114" s="3"/>
      <c r="K114" s="3"/>
      <c r="L114" s="3"/>
      <c r="M114" s="3"/>
      <c r="N114" s="3"/>
      <c r="O114" s="3"/>
      <c r="P114" s="3"/>
      <c r="Q114" s="3"/>
      <c r="R114" s="3"/>
      <c r="S114" s="3"/>
      <c r="T114" s="3"/>
      <c r="U114" s="3"/>
      <c r="V114" s="3"/>
      <c r="W114" s="3"/>
      <c r="X114" s="3"/>
      <c r="Y114" s="3"/>
      <c r="Z114" s="3"/>
      <c r="AA114" s="3"/>
    </row>
    <row r="115" spans="1:27" ht="14.25" customHeight="1" x14ac:dyDescent="0.25">
      <c r="A115" s="11"/>
      <c r="B115" s="16"/>
      <c r="C115" s="33" t="s">
        <v>580</v>
      </c>
      <c r="D115" s="32">
        <v>110000000</v>
      </c>
      <c r="E115" s="21" t="s">
        <v>480</v>
      </c>
      <c r="F115" s="3"/>
      <c r="G115" s="3"/>
      <c r="H115" s="3"/>
      <c r="I115" s="3"/>
      <c r="J115" s="3"/>
      <c r="K115" s="3"/>
      <c r="L115" s="3"/>
      <c r="M115" s="3"/>
      <c r="N115" s="3"/>
      <c r="O115" s="3"/>
      <c r="P115" s="3"/>
      <c r="Q115" s="3"/>
      <c r="R115" s="3"/>
      <c r="S115" s="3"/>
      <c r="T115" s="3"/>
      <c r="U115" s="3"/>
      <c r="V115" s="3"/>
      <c r="W115" s="3"/>
      <c r="X115" s="3"/>
      <c r="Y115" s="3"/>
      <c r="Z115" s="3"/>
      <c r="AA115" s="3"/>
    </row>
    <row r="116" spans="1:27" ht="14.25" customHeight="1" x14ac:dyDescent="0.25">
      <c r="A116" s="11"/>
      <c r="B116" s="16"/>
      <c r="C116" s="33" t="s">
        <v>581</v>
      </c>
      <c r="D116" s="32">
        <v>80000000</v>
      </c>
      <c r="E116" s="21" t="s">
        <v>480</v>
      </c>
      <c r="F116" s="3"/>
      <c r="G116" s="3"/>
      <c r="H116" s="3"/>
      <c r="I116" s="3"/>
      <c r="J116" s="3"/>
      <c r="K116" s="3"/>
      <c r="L116" s="3"/>
      <c r="M116" s="3"/>
      <c r="N116" s="3"/>
      <c r="O116" s="3"/>
      <c r="P116" s="3"/>
      <c r="Q116" s="3"/>
      <c r="R116" s="3"/>
      <c r="S116" s="3"/>
      <c r="T116" s="3"/>
      <c r="U116" s="3"/>
      <c r="V116" s="3"/>
      <c r="W116" s="3"/>
      <c r="X116" s="3"/>
      <c r="Y116" s="3"/>
      <c r="Z116" s="3"/>
      <c r="AA116" s="3"/>
    </row>
    <row r="117" spans="1:27" ht="14.25" customHeight="1" x14ac:dyDescent="0.25">
      <c r="A117" s="11"/>
      <c r="B117" s="16"/>
      <c r="C117" s="33" t="s">
        <v>582</v>
      </c>
      <c r="D117" s="32">
        <v>370001000</v>
      </c>
      <c r="E117" s="21" t="s">
        <v>481</v>
      </c>
      <c r="F117" s="3"/>
      <c r="G117" s="3"/>
      <c r="H117" s="3"/>
      <c r="I117" s="3"/>
      <c r="J117" s="3"/>
      <c r="K117" s="3"/>
      <c r="L117" s="3"/>
      <c r="M117" s="3"/>
      <c r="N117" s="3"/>
      <c r="O117" s="3"/>
      <c r="P117" s="3"/>
      <c r="Q117" s="3"/>
      <c r="R117" s="3"/>
      <c r="S117" s="3"/>
      <c r="T117" s="3"/>
      <c r="U117" s="3"/>
      <c r="V117" s="3"/>
      <c r="W117" s="3"/>
      <c r="X117" s="3"/>
      <c r="Y117" s="3"/>
      <c r="Z117" s="3"/>
      <c r="AA117" s="3"/>
    </row>
    <row r="118" spans="1:27" ht="14.25" customHeight="1" x14ac:dyDescent="0.25">
      <c r="A118" s="11"/>
      <c r="B118" s="16"/>
      <c r="C118" s="33" t="s">
        <v>838</v>
      </c>
      <c r="D118" s="32">
        <v>30000000</v>
      </c>
      <c r="E118" s="21" t="s">
        <v>839</v>
      </c>
      <c r="F118" s="3"/>
      <c r="G118" s="3"/>
      <c r="H118" s="3"/>
      <c r="I118" s="3"/>
      <c r="J118" s="3"/>
      <c r="K118" s="3"/>
      <c r="L118" s="3"/>
      <c r="M118" s="3"/>
      <c r="N118" s="3"/>
      <c r="O118" s="3"/>
      <c r="P118" s="3"/>
      <c r="Q118" s="3"/>
      <c r="R118" s="3"/>
      <c r="S118" s="3"/>
      <c r="T118" s="3"/>
      <c r="U118" s="3"/>
      <c r="V118" s="3"/>
      <c r="W118" s="3"/>
      <c r="X118" s="3"/>
      <c r="Y118" s="3"/>
      <c r="Z118" s="3"/>
      <c r="AA118" s="3"/>
    </row>
    <row r="119" spans="1:27" ht="14.25" customHeight="1" x14ac:dyDescent="0.25">
      <c r="A119" s="11"/>
      <c r="B119" s="16"/>
      <c r="C119" s="21" t="s">
        <v>840</v>
      </c>
      <c r="D119" s="32">
        <v>40000000</v>
      </c>
      <c r="E119" s="21" t="s">
        <v>839</v>
      </c>
      <c r="F119" s="3"/>
      <c r="G119" s="3"/>
      <c r="H119" s="3"/>
      <c r="I119" s="3"/>
      <c r="J119" s="3"/>
      <c r="K119" s="3"/>
      <c r="L119" s="3"/>
      <c r="M119" s="3"/>
      <c r="N119" s="3"/>
      <c r="O119" s="3"/>
      <c r="P119" s="3"/>
      <c r="Q119" s="3"/>
      <c r="R119" s="3"/>
      <c r="S119" s="3"/>
      <c r="T119" s="3"/>
      <c r="U119" s="3"/>
      <c r="V119" s="3"/>
      <c r="W119" s="3"/>
      <c r="X119" s="3"/>
      <c r="Y119" s="3"/>
      <c r="Z119" s="3"/>
      <c r="AA119" s="3"/>
    </row>
    <row r="120" spans="1:27" ht="14.25" customHeight="1" x14ac:dyDescent="0.25">
      <c r="A120" s="11"/>
      <c r="B120" s="16"/>
      <c r="C120" s="21" t="s">
        <v>841</v>
      </c>
      <c r="D120" s="32">
        <v>48000000</v>
      </c>
      <c r="E120" s="21" t="s">
        <v>839</v>
      </c>
      <c r="F120" s="3"/>
      <c r="G120" s="3"/>
      <c r="H120" s="3"/>
      <c r="I120" s="3"/>
      <c r="J120" s="3"/>
      <c r="K120" s="3"/>
      <c r="L120" s="3"/>
      <c r="M120" s="3"/>
      <c r="N120" s="3"/>
      <c r="O120" s="3"/>
      <c r="P120" s="3"/>
      <c r="Q120" s="3"/>
      <c r="R120" s="3"/>
      <c r="S120" s="3"/>
      <c r="T120" s="3"/>
      <c r="U120" s="3"/>
      <c r="V120" s="3"/>
      <c r="W120" s="3"/>
      <c r="X120" s="3"/>
      <c r="Y120" s="3"/>
      <c r="Z120" s="3"/>
      <c r="AA120" s="3"/>
    </row>
    <row r="121" spans="1:27" ht="14.25" customHeight="1" x14ac:dyDescent="0.25">
      <c r="A121" s="11"/>
      <c r="B121" s="16"/>
      <c r="C121" s="21" t="s">
        <v>842</v>
      </c>
      <c r="D121" s="32">
        <v>56073000</v>
      </c>
      <c r="E121" s="21" t="s">
        <v>839</v>
      </c>
      <c r="F121" s="3"/>
      <c r="G121" s="3"/>
      <c r="H121" s="3"/>
      <c r="I121" s="3"/>
      <c r="J121" s="3"/>
      <c r="K121" s="3"/>
      <c r="L121" s="3"/>
      <c r="M121" s="3"/>
      <c r="N121" s="3"/>
      <c r="O121" s="3"/>
      <c r="P121" s="3"/>
      <c r="Q121" s="3"/>
      <c r="R121" s="3"/>
      <c r="S121" s="3"/>
      <c r="T121" s="3"/>
      <c r="U121" s="3"/>
      <c r="V121" s="3"/>
      <c r="W121" s="3"/>
      <c r="X121" s="3"/>
      <c r="Y121" s="3"/>
      <c r="Z121" s="3"/>
      <c r="AA121" s="3"/>
    </row>
    <row r="122" spans="1:27" ht="14.25" customHeight="1" x14ac:dyDescent="0.25">
      <c r="A122" s="11"/>
      <c r="B122" s="16"/>
      <c r="C122" s="21" t="s">
        <v>843</v>
      </c>
      <c r="D122" s="32">
        <v>25000000</v>
      </c>
      <c r="E122" s="21" t="s">
        <v>844</v>
      </c>
      <c r="F122" s="3"/>
      <c r="G122" s="3"/>
      <c r="H122" s="3"/>
      <c r="I122" s="3"/>
      <c r="J122" s="3"/>
      <c r="K122" s="3"/>
      <c r="L122" s="3"/>
      <c r="M122" s="3"/>
      <c r="N122" s="3"/>
      <c r="O122" s="3"/>
      <c r="P122" s="3"/>
      <c r="Q122" s="3"/>
      <c r="R122" s="3"/>
      <c r="S122" s="3"/>
      <c r="T122" s="3"/>
      <c r="U122" s="3"/>
      <c r="V122" s="3"/>
      <c r="W122" s="3"/>
      <c r="X122" s="3"/>
      <c r="Y122" s="3"/>
      <c r="Z122" s="3"/>
      <c r="AA122" s="3"/>
    </row>
    <row r="123" spans="1:27" ht="14.25" customHeight="1" x14ac:dyDescent="0.25">
      <c r="A123" s="11"/>
      <c r="B123" s="16"/>
      <c r="C123" s="21" t="s">
        <v>845</v>
      </c>
      <c r="D123" s="32">
        <v>65428000</v>
      </c>
      <c r="E123" s="21" t="s">
        <v>846</v>
      </c>
      <c r="F123" s="3"/>
      <c r="G123" s="3"/>
      <c r="H123" s="3"/>
      <c r="I123" s="3"/>
      <c r="J123" s="3"/>
      <c r="K123" s="3"/>
      <c r="L123" s="3"/>
      <c r="M123" s="3"/>
      <c r="N123" s="3"/>
      <c r="O123" s="3"/>
      <c r="P123" s="3"/>
      <c r="Q123" s="3"/>
      <c r="R123" s="3"/>
      <c r="S123" s="3"/>
      <c r="T123" s="3"/>
      <c r="U123" s="3"/>
      <c r="V123" s="3"/>
      <c r="W123" s="3"/>
      <c r="X123" s="3"/>
      <c r="Y123" s="3"/>
      <c r="Z123" s="3"/>
      <c r="AA123" s="3"/>
    </row>
    <row r="124" spans="1:27" ht="14.25" customHeight="1" x14ac:dyDescent="0.25">
      <c r="A124" s="11"/>
      <c r="B124" s="16"/>
      <c r="C124" s="34" t="s">
        <v>852</v>
      </c>
      <c r="D124" s="35">
        <v>303774770</v>
      </c>
      <c r="E124" s="36" t="s">
        <v>475</v>
      </c>
      <c r="F124" s="3"/>
      <c r="G124" s="3"/>
      <c r="H124" s="3"/>
      <c r="I124" s="3"/>
      <c r="J124" s="3"/>
      <c r="K124" s="3"/>
      <c r="L124" s="3"/>
      <c r="M124" s="3"/>
      <c r="N124" s="3"/>
      <c r="O124" s="3"/>
      <c r="P124" s="3"/>
      <c r="Q124" s="3"/>
      <c r="R124" s="3"/>
      <c r="S124" s="3"/>
      <c r="T124" s="3"/>
      <c r="U124" s="3"/>
      <c r="V124" s="3"/>
      <c r="W124" s="3"/>
      <c r="X124" s="3"/>
      <c r="Y124" s="3"/>
      <c r="Z124" s="3"/>
      <c r="AA124" s="3"/>
    </row>
    <row r="125" spans="1:27" ht="14.25" customHeight="1" x14ac:dyDescent="0.25">
      <c r="A125" s="11"/>
      <c r="B125" s="16"/>
      <c r="C125" s="34" t="s">
        <v>853</v>
      </c>
      <c r="D125" s="35">
        <v>60000000</v>
      </c>
      <c r="E125" s="36" t="s">
        <v>854</v>
      </c>
      <c r="F125" s="3"/>
      <c r="G125" s="3"/>
      <c r="H125" s="3"/>
      <c r="I125" s="3"/>
      <c r="J125" s="3"/>
      <c r="K125" s="3"/>
      <c r="L125" s="3"/>
      <c r="M125" s="3"/>
      <c r="N125" s="3"/>
      <c r="O125" s="3"/>
      <c r="P125" s="3"/>
      <c r="Q125" s="3"/>
      <c r="R125" s="3"/>
      <c r="S125" s="3"/>
      <c r="T125" s="3"/>
      <c r="U125" s="3"/>
      <c r="V125" s="3"/>
      <c r="W125" s="3"/>
      <c r="X125" s="3"/>
      <c r="Y125" s="3"/>
      <c r="Z125" s="3"/>
      <c r="AA125" s="3"/>
    </row>
    <row r="126" spans="1:27" ht="14.25" customHeight="1" x14ac:dyDescent="0.25">
      <c r="A126" s="11"/>
      <c r="B126" s="16"/>
      <c r="C126" s="34" t="s">
        <v>855</v>
      </c>
      <c r="D126" s="35">
        <v>3000000000</v>
      </c>
      <c r="E126" s="36" t="s">
        <v>856</v>
      </c>
      <c r="F126" s="3"/>
      <c r="G126" s="3"/>
      <c r="H126" s="3"/>
      <c r="I126" s="3"/>
      <c r="J126" s="3"/>
      <c r="K126" s="3"/>
      <c r="L126" s="3"/>
      <c r="M126" s="3"/>
      <c r="N126" s="3"/>
      <c r="O126" s="3"/>
      <c r="P126" s="3"/>
      <c r="Q126" s="3"/>
      <c r="R126" s="3"/>
      <c r="S126" s="3"/>
      <c r="T126" s="3"/>
      <c r="U126" s="3"/>
      <c r="V126" s="3"/>
      <c r="W126" s="3"/>
      <c r="X126" s="3"/>
      <c r="Y126" s="3"/>
      <c r="Z126" s="3"/>
      <c r="AA126" s="3"/>
    </row>
    <row r="127" spans="1:27" ht="14.25" customHeight="1" x14ac:dyDescent="0.25">
      <c r="A127" s="11"/>
      <c r="B127" s="16"/>
      <c r="C127" s="34" t="s">
        <v>857</v>
      </c>
      <c r="D127" s="37"/>
      <c r="E127" s="36" t="s">
        <v>858</v>
      </c>
      <c r="F127" s="3"/>
      <c r="G127" s="3"/>
      <c r="H127" s="3"/>
      <c r="I127" s="3"/>
      <c r="J127" s="3"/>
      <c r="K127" s="3"/>
      <c r="L127" s="3"/>
      <c r="M127" s="3"/>
      <c r="N127" s="3"/>
      <c r="O127" s="3"/>
      <c r="P127" s="3"/>
      <c r="Q127" s="3"/>
      <c r="R127" s="3"/>
      <c r="S127" s="3"/>
      <c r="T127" s="3"/>
      <c r="U127" s="3"/>
      <c r="V127" s="3"/>
      <c r="W127" s="3"/>
      <c r="X127" s="3"/>
      <c r="Y127" s="3"/>
      <c r="Z127" s="3"/>
      <c r="AA127" s="3"/>
    </row>
    <row r="128" spans="1:27" ht="14.25" customHeight="1" x14ac:dyDescent="0.25">
      <c r="A128" s="11"/>
      <c r="B128" s="16"/>
      <c r="C128" s="34" t="s">
        <v>859</v>
      </c>
      <c r="D128" s="37"/>
      <c r="E128" s="36" t="s">
        <v>860</v>
      </c>
      <c r="F128" s="3"/>
      <c r="G128" s="3"/>
      <c r="H128" s="3"/>
      <c r="I128" s="3"/>
      <c r="J128" s="3"/>
      <c r="K128" s="3"/>
      <c r="L128" s="3"/>
      <c r="M128" s="3"/>
      <c r="N128" s="3"/>
      <c r="O128" s="3"/>
      <c r="P128" s="3"/>
      <c r="Q128" s="3"/>
      <c r="R128" s="3"/>
      <c r="S128" s="3"/>
      <c r="T128" s="3"/>
      <c r="U128" s="3"/>
      <c r="V128" s="3"/>
      <c r="W128" s="3"/>
      <c r="X128" s="3"/>
      <c r="Y128" s="3"/>
      <c r="Z128" s="3"/>
      <c r="AA128" s="3"/>
    </row>
    <row r="129" spans="1:27" ht="14.25" customHeight="1" x14ac:dyDescent="0.25">
      <c r="A129" s="11"/>
      <c r="B129" s="16"/>
      <c r="C129" s="34" t="s">
        <v>861</v>
      </c>
      <c r="D129" s="35">
        <v>168000000</v>
      </c>
      <c r="E129" s="36" t="s">
        <v>860</v>
      </c>
      <c r="F129" s="3"/>
      <c r="G129" s="3"/>
      <c r="H129" s="3"/>
      <c r="I129" s="3"/>
      <c r="J129" s="3"/>
      <c r="K129" s="3"/>
      <c r="L129" s="3"/>
      <c r="M129" s="3"/>
      <c r="N129" s="3"/>
      <c r="O129" s="3"/>
      <c r="P129" s="3"/>
      <c r="Q129" s="3"/>
      <c r="R129" s="3"/>
      <c r="S129" s="3"/>
      <c r="T129" s="3"/>
      <c r="U129" s="3"/>
      <c r="V129" s="3"/>
      <c r="W129" s="3"/>
      <c r="X129" s="3"/>
      <c r="Y129" s="3"/>
      <c r="Z129" s="3"/>
      <c r="AA129" s="3"/>
    </row>
    <row r="130" spans="1:27" ht="14.25" customHeight="1" x14ac:dyDescent="0.25">
      <c r="A130" s="11"/>
      <c r="B130" s="16"/>
      <c r="C130" s="34" t="s">
        <v>862</v>
      </c>
      <c r="D130" s="35">
        <v>47000000</v>
      </c>
      <c r="E130" s="36" t="s">
        <v>860</v>
      </c>
      <c r="F130" s="3"/>
      <c r="G130" s="3"/>
      <c r="H130" s="3"/>
      <c r="I130" s="3"/>
      <c r="J130" s="3"/>
      <c r="K130" s="3"/>
      <c r="L130" s="3"/>
      <c r="M130" s="3"/>
      <c r="N130" s="3"/>
      <c r="O130" s="3"/>
      <c r="P130" s="3"/>
      <c r="Q130" s="3"/>
      <c r="R130" s="3"/>
      <c r="S130" s="3"/>
      <c r="T130" s="3"/>
      <c r="U130" s="3"/>
      <c r="V130" s="3"/>
      <c r="W130" s="3"/>
      <c r="X130" s="3"/>
      <c r="Y130" s="3"/>
      <c r="Z130" s="3"/>
      <c r="AA130" s="3"/>
    </row>
    <row r="131" spans="1:27" ht="14.25" customHeight="1" x14ac:dyDescent="0.25">
      <c r="A131" s="11"/>
      <c r="B131" s="16"/>
      <c r="C131" s="34" t="s">
        <v>863</v>
      </c>
      <c r="D131" s="35">
        <v>70000000</v>
      </c>
      <c r="E131" s="36" t="s">
        <v>860</v>
      </c>
      <c r="F131" s="3"/>
      <c r="G131" s="3"/>
      <c r="H131" s="3"/>
      <c r="I131" s="3"/>
      <c r="J131" s="3"/>
      <c r="K131" s="3"/>
      <c r="L131" s="3"/>
      <c r="M131" s="3"/>
      <c r="N131" s="3"/>
      <c r="O131" s="3"/>
      <c r="P131" s="3"/>
      <c r="Q131" s="3"/>
      <c r="R131" s="3"/>
      <c r="S131" s="3"/>
      <c r="T131" s="3"/>
      <c r="U131" s="3"/>
      <c r="V131" s="3"/>
      <c r="W131" s="3"/>
      <c r="X131" s="3"/>
      <c r="Y131" s="3"/>
      <c r="Z131" s="3"/>
      <c r="AA131" s="3"/>
    </row>
    <row r="132" spans="1:27" ht="14.25" customHeight="1" x14ac:dyDescent="0.25">
      <c r="A132" s="11"/>
      <c r="B132" s="16"/>
      <c r="C132" s="20" t="s">
        <v>864</v>
      </c>
      <c r="D132" s="38">
        <v>182723807</v>
      </c>
      <c r="E132" s="21" t="s">
        <v>865</v>
      </c>
      <c r="F132" s="3"/>
      <c r="G132" s="3"/>
      <c r="H132" s="3"/>
      <c r="I132" s="3"/>
      <c r="J132" s="3"/>
      <c r="K132" s="3"/>
      <c r="L132" s="3"/>
      <c r="M132" s="3"/>
      <c r="N132" s="3"/>
      <c r="O132" s="3"/>
      <c r="P132" s="3"/>
      <c r="Q132" s="3"/>
      <c r="R132" s="3"/>
      <c r="S132" s="3"/>
      <c r="T132" s="3"/>
      <c r="U132" s="3"/>
      <c r="V132" s="3"/>
      <c r="W132" s="3"/>
      <c r="X132" s="3"/>
      <c r="Y132" s="3"/>
      <c r="Z132" s="3"/>
      <c r="AA132" s="3"/>
    </row>
    <row r="133" spans="1:27" ht="14.25" customHeight="1" x14ac:dyDescent="0.25">
      <c r="A133" s="11"/>
      <c r="B133" s="16"/>
      <c r="C133" s="20" t="s">
        <v>866</v>
      </c>
      <c r="D133" s="38">
        <v>788242242</v>
      </c>
      <c r="E133" s="21" t="s">
        <v>865</v>
      </c>
      <c r="F133" s="3"/>
      <c r="G133" s="3"/>
      <c r="H133" s="3"/>
      <c r="I133" s="3"/>
      <c r="J133" s="3"/>
      <c r="K133" s="3"/>
      <c r="L133" s="3"/>
      <c r="M133" s="3"/>
      <c r="N133" s="3"/>
      <c r="O133" s="3"/>
      <c r="P133" s="3"/>
      <c r="Q133" s="3"/>
      <c r="R133" s="3"/>
      <c r="S133" s="3"/>
      <c r="T133" s="3"/>
      <c r="U133" s="3"/>
      <c r="V133" s="3"/>
      <c r="W133" s="3"/>
      <c r="X133" s="3"/>
      <c r="Y133" s="3"/>
      <c r="Z133" s="3"/>
      <c r="AA133" s="3"/>
    </row>
    <row r="134" spans="1:27" ht="14.25" customHeight="1" x14ac:dyDescent="0.25">
      <c r="A134" s="11"/>
      <c r="B134" s="16"/>
      <c r="C134" s="20" t="s">
        <v>867</v>
      </c>
      <c r="D134" s="38">
        <v>178662706</v>
      </c>
      <c r="E134" s="21" t="s">
        <v>865</v>
      </c>
      <c r="F134" s="3"/>
      <c r="G134" s="3"/>
      <c r="H134" s="3"/>
      <c r="I134" s="3"/>
      <c r="J134" s="3"/>
      <c r="K134" s="3"/>
      <c r="L134" s="3"/>
      <c r="M134" s="3"/>
      <c r="N134" s="3"/>
      <c r="O134" s="3"/>
      <c r="P134" s="3"/>
      <c r="Q134" s="3"/>
      <c r="R134" s="3"/>
      <c r="S134" s="3"/>
      <c r="T134" s="3"/>
      <c r="U134" s="3"/>
      <c r="V134" s="3"/>
      <c r="W134" s="3"/>
      <c r="X134" s="3"/>
      <c r="Y134" s="3"/>
      <c r="Z134" s="3"/>
      <c r="AA134" s="3"/>
    </row>
    <row r="135" spans="1:27" ht="14.25" customHeight="1" x14ac:dyDescent="0.25">
      <c r="A135" s="11"/>
      <c r="B135" s="16"/>
      <c r="C135" s="20" t="s">
        <v>868</v>
      </c>
      <c r="D135" s="38">
        <v>70000000</v>
      </c>
      <c r="E135" s="21" t="s">
        <v>869</v>
      </c>
      <c r="F135" s="3"/>
      <c r="G135" s="3"/>
      <c r="H135" s="3"/>
      <c r="I135" s="3"/>
      <c r="J135" s="3"/>
      <c r="K135" s="3"/>
      <c r="L135" s="3"/>
      <c r="M135" s="3"/>
      <c r="N135" s="3"/>
      <c r="O135" s="3"/>
      <c r="P135" s="3"/>
      <c r="Q135" s="3"/>
      <c r="R135" s="3"/>
      <c r="S135" s="3"/>
      <c r="T135" s="3"/>
      <c r="U135" s="3"/>
      <c r="V135" s="3"/>
      <c r="W135" s="3"/>
      <c r="X135" s="3"/>
      <c r="Y135" s="3"/>
      <c r="Z135" s="3"/>
      <c r="AA135" s="3"/>
    </row>
    <row r="136" spans="1:27" ht="14.25" customHeight="1" x14ac:dyDescent="0.25">
      <c r="A136" s="11"/>
      <c r="B136" s="16"/>
      <c r="C136" s="20" t="s">
        <v>870</v>
      </c>
      <c r="D136" s="38">
        <v>30000000</v>
      </c>
      <c r="E136" s="21" t="s">
        <v>869</v>
      </c>
      <c r="F136" s="3"/>
      <c r="G136" s="3"/>
      <c r="H136" s="3"/>
      <c r="I136" s="3"/>
      <c r="J136" s="3"/>
      <c r="K136" s="3"/>
      <c r="L136" s="3"/>
      <c r="M136" s="3"/>
      <c r="N136" s="3"/>
      <c r="O136" s="3"/>
      <c r="P136" s="3"/>
      <c r="Q136" s="3"/>
      <c r="R136" s="3"/>
      <c r="S136" s="3"/>
      <c r="T136" s="3"/>
      <c r="U136" s="3"/>
      <c r="V136" s="3"/>
      <c r="W136" s="3"/>
      <c r="X136" s="3"/>
      <c r="Y136" s="3"/>
      <c r="Z136" s="3"/>
      <c r="AA136" s="3"/>
    </row>
    <row r="137" spans="1:27" ht="14.25" customHeight="1" x14ac:dyDescent="0.25">
      <c r="A137" s="11"/>
      <c r="B137" s="16"/>
      <c r="C137" s="20" t="s">
        <v>871</v>
      </c>
      <c r="D137" s="39"/>
      <c r="E137" s="21" t="s">
        <v>872</v>
      </c>
      <c r="F137" s="3"/>
      <c r="G137" s="3"/>
      <c r="H137" s="3"/>
      <c r="I137" s="3"/>
      <c r="J137" s="3"/>
      <c r="K137" s="3"/>
      <c r="L137" s="3"/>
      <c r="M137" s="3"/>
      <c r="N137" s="3"/>
      <c r="O137" s="3"/>
      <c r="P137" s="3"/>
      <c r="Q137" s="3"/>
      <c r="R137" s="3"/>
      <c r="S137" s="3"/>
      <c r="T137" s="3"/>
      <c r="U137" s="3"/>
      <c r="V137" s="3"/>
      <c r="W137" s="3"/>
      <c r="X137" s="3"/>
      <c r="Y137" s="3"/>
      <c r="Z137" s="3"/>
      <c r="AA137" s="3"/>
    </row>
    <row r="138" spans="1:27" ht="14.25" customHeight="1" x14ac:dyDescent="0.25">
      <c r="A138" s="11"/>
      <c r="B138" s="16"/>
      <c r="C138" s="20" t="s">
        <v>873</v>
      </c>
      <c r="D138" s="40">
        <v>30349010</v>
      </c>
      <c r="E138" s="21" t="s">
        <v>874</v>
      </c>
      <c r="F138" s="3"/>
      <c r="G138" s="3"/>
      <c r="H138" s="3"/>
      <c r="I138" s="3"/>
      <c r="J138" s="3"/>
      <c r="K138" s="3"/>
      <c r="L138" s="3"/>
      <c r="M138" s="3"/>
      <c r="N138" s="3"/>
      <c r="O138" s="3"/>
      <c r="P138" s="3"/>
      <c r="Q138" s="3"/>
      <c r="R138" s="3"/>
      <c r="S138" s="3"/>
      <c r="T138" s="3"/>
      <c r="U138" s="3"/>
      <c r="V138" s="3"/>
      <c r="W138" s="3"/>
      <c r="X138" s="3"/>
      <c r="Y138" s="3"/>
      <c r="Z138" s="3"/>
      <c r="AA138" s="3"/>
    </row>
    <row r="139" spans="1:27" ht="14.25" customHeight="1" x14ac:dyDescent="0.25">
      <c r="A139" s="11"/>
      <c r="B139" s="16"/>
      <c r="C139" s="20" t="s">
        <v>875</v>
      </c>
      <c r="D139" s="40">
        <v>27777060</v>
      </c>
      <c r="E139" s="21" t="s">
        <v>876</v>
      </c>
      <c r="F139" s="3"/>
      <c r="G139" s="3"/>
      <c r="H139" s="3"/>
      <c r="I139" s="3"/>
      <c r="J139" s="3"/>
      <c r="K139" s="3"/>
      <c r="L139" s="3"/>
      <c r="M139" s="3"/>
      <c r="N139" s="3"/>
      <c r="O139" s="3"/>
      <c r="P139" s="3"/>
      <c r="Q139" s="3"/>
      <c r="R139" s="3"/>
      <c r="S139" s="3"/>
      <c r="T139" s="3"/>
      <c r="U139" s="3"/>
      <c r="V139" s="3"/>
      <c r="W139" s="3"/>
      <c r="X139" s="3"/>
      <c r="Y139" s="3"/>
      <c r="Z139" s="3"/>
      <c r="AA139" s="3"/>
    </row>
    <row r="140" spans="1:27" ht="14.25" customHeight="1" x14ac:dyDescent="0.25">
      <c r="A140" s="11"/>
      <c r="B140" s="16"/>
      <c r="C140" s="20" t="s">
        <v>877</v>
      </c>
      <c r="D140" s="40">
        <v>69957040</v>
      </c>
      <c r="E140" s="21" t="s">
        <v>878</v>
      </c>
      <c r="F140" s="3"/>
      <c r="G140" s="3"/>
      <c r="H140" s="3"/>
      <c r="I140" s="3"/>
      <c r="J140" s="3"/>
      <c r="K140" s="3"/>
      <c r="L140" s="3"/>
      <c r="M140" s="3"/>
      <c r="N140" s="3"/>
      <c r="O140" s="3"/>
      <c r="P140" s="3"/>
      <c r="Q140" s="3"/>
      <c r="R140" s="3"/>
      <c r="S140" s="3"/>
      <c r="T140" s="3"/>
      <c r="U140" s="3"/>
      <c r="V140" s="3"/>
      <c r="W140" s="3"/>
      <c r="X140" s="3"/>
      <c r="Y140" s="3"/>
      <c r="Z140" s="3"/>
      <c r="AA140" s="3"/>
    </row>
    <row r="141" spans="1:27" ht="14.25" customHeight="1" x14ac:dyDescent="0.25">
      <c r="A141" s="11"/>
      <c r="B141" s="16"/>
      <c r="C141" s="20" t="s">
        <v>879</v>
      </c>
      <c r="D141" s="40">
        <v>33400371</v>
      </c>
      <c r="E141" s="21" t="s">
        <v>880</v>
      </c>
      <c r="F141" s="3"/>
      <c r="G141" s="3"/>
      <c r="H141" s="3"/>
      <c r="I141" s="3"/>
      <c r="J141" s="3"/>
      <c r="K141" s="3"/>
      <c r="L141" s="3"/>
      <c r="M141" s="3"/>
      <c r="N141" s="3"/>
      <c r="O141" s="3"/>
      <c r="P141" s="3"/>
      <c r="Q141" s="3"/>
      <c r="R141" s="3"/>
      <c r="S141" s="3"/>
      <c r="T141" s="3"/>
      <c r="U141" s="3"/>
      <c r="V141" s="3"/>
      <c r="W141" s="3"/>
      <c r="X141" s="3"/>
      <c r="Y141" s="3"/>
      <c r="Z141" s="3"/>
      <c r="AA141" s="3"/>
    </row>
    <row r="142" spans="1:27" ht="14.25" customHeight="1" x14ac:dyDescent="0.25">
      <c r="A142" s="11"/>
      <c r="B142" s="16"/>
      <c r="C142" s="20" t="s">
        <v>881</v>
      </c>
      <c r="D142" s="40">
        <v>102507639</v>
      </c>
      <c r="E142" s="21" t="s">
        <v>882</v>
      </c>
      <c r="F142" s="3"/>
      <c r="G142" s="3"/>
      <c r="H142" s="3"/>
      <c r="I142" s="3"/>
      <c r="J142" s="3"/>
      <c r="K142" s="3"/>
      <c r="L142" s="3"/>
      <c r="M142" s="3"/>
      <c r="N142" s="3"/>
      <c r="O142" s="3"/>
      <c r="P142" s="3"/>
      <c r="Q142" s="3"/>
      <c r="R142" s="3"/>
      <c r="S142" s="3"/>
      <c r="T142" s="3"/>
      <c r="U142" s="3"/>
      <c r="V142" s="3"/>
      <c r="W142" s="3"/>
      <c r="X142" s="3"/>
      <c r="Y142" s="3"/>
      <c r="Z142" s="3"/>
      <c r="AA142" s="3"/>
    </row>
    <row r="143" spans="1:27" ht="14.25" customHeight="1" x14ac:dyDescent="0.25">
      <c r="A143" s="11"/>
      <c r="B143" s="16"/>
      <c r="C143" s="20" t="s">
        <v>883</v>
      </c>
      <c r="D143" s="40">
        <v>41151200</v>
      </c>
      <c r="E143" s="21" t="s">
        <v>884</v>
      </c>
      <c r="F143" s="3"/>
      <c r="G143" s="3"/>
      <c r="H143" s="3"/>
      <c r="I143" s="3"/>
      <c r="J143" s="3"/>
      <c r="K143" s="3"/>
      <c r="L143" s="3"/>
      <c r="M143" s="3"/>
      <c r="N143" s="3"/>
      <c r="O143" s="3"/>
      <c r="P143" s="3"/>
      <c r="Q143" s="3"/>
      <c r="R143" s="3"/>
      <c r="S143" s="3"/>
      <c r="T143" s="3"/>
      <c r="U143" s="3"/>
      <c r="V143" s="3"/>
      <c r="W143" s="3"/>
      <c r="X143" s="3"/>
      <c r="Y143" s="3"/>
      <c r="Z143" s="3"/>
      <c r="AA143" s="3"/>
    </row>
    <row r="144" spans="1:27" ht="14.25" customHeight="1" x14ac:dyDescent="0.25">
      <c r="A144" s="11"/>
      <c r="B144" s="16"/>
      <c r="C144" s="20" t="s">
        <v>885</v>
      </c>
      <c r="D144" s="40">
        <v>41151200</v>
      </c>
      <c r="E144" s="21" t="s">
        <v>886</v>
      </c>
      <c r="F144" s="3"/>
      <c r="G144" s="3"/>
      <c r="H144" s="3"/>
      <c r="I144" s="3"/>
      <c r="J144" s="3"/>
      <c r="K144" s="3"/>
      <c r="L144" s="3"/>
      <c r="M144" s="3"/>
      <c r="N144" s="3"/>
      <c r="O144" s="3"/>
      <c r="P144" s="3"/>
      <c r="Q144" s="3"/>
      <c r="R144" s="3"/>
      <c r="S144" s="3"/>
      <c r="T144" s="3"/>
      <c r="U144" s="3"/>
      <c r="V144" s="3"/>
      <c r="W144" s="3"/>
      <c r="X144" s="3"/>
      <c r="Y144" s="3"/>
      <c r="Z144" s="3"/>
      <c r="AA144" s="3"/>
    </row>
    <row r="145" spans="1:27" ht="14.25" customHeight="1" x14ac:dyDescent="0.25">
      <c r="A145" s="11"/>
      <c r="B145" s="16"/>
      <c r="C145" s="20" t="s">
        <v>887</v>
      </c>
      <c r="D145" s="40">
        <v>163576020</v>
      </c>
      <c r="E145" s="21" t="s">
        <v>888</v>
      </c>
      <c r="F145" s="3"/>
      <c r="G145" s="3"/>
      <c r="H145" s="3"/>
      <c r="I145" s="3"/>
      <c r="J145" s="3"/>
      <c r="K145" s="3"/>
      <c r="L145" s="3"/>
      <c r="M145" s="3"/>
      <c r="N145" s="3"/>
      <c r="O145" s="3"/>
      <c r="P145" s="3"/>
      <c r="Q145" s="3"/>
      <c r="R145" s="3"/>
      <c r="S145" s="3"/>
      <c r="T145" s="3"/>
      <c r="U145" s="3"/>
      <c r="V145" s="3"/>
      <c r="W145" s="3"/>
      <c r="X145" s="3"/>
      <c r="Y145" s="3"/>
      <c r="Z145" s="3"/>
      <c r="AA145" s="3"/>
    </row>
    <row r="146" spans="1:27" ht="14.25" customHeight="1" x14ac:dyDescent="0.25">
      <c r="A146" s="11"/>
      <c r="B146" s="16"/>
      <c r="C146" s="20" t="s">
        <v>889</v>
      </c>
      <c r="D146" s="40">
        <v>105964340</v>
      </c>
      <c r="E146" s="21" t="s">
        <v>890</v>
      </c>
      <c r="F146" s="3"/>
      <c r="G146" s="3"/>
      <c r="H146" s="3"/>
      <c r="I146" s="3"/>
      <c r="J146" s="3"/>
      <c r="K146" s="3"/>
      <c r="L146" s="3"/>
      <c r="M146" s="3"/>
      <c r="N146" s="3"/>
      <c r="O146" s="3"/>
      <c r="P146" s="3"/>
      <c r="Q146" s="3"/>
      <c r="R146" s="3"/>
      <c r="S146" s="3"/>
      <c r="T146" s="3"/>
      <c r="U146" s="3"/>
      <c r="V146" s="3"/>
      <c r="W146" s="3"/>
      <c r="X146" s="3"/>
      <c r="Y146" s="3"/>
      <c r="Z146" s="3"/>
      <c r="AA146" s="3"/>
    </row>
    <row r="147" spans="1:27" ht="14.25" customHeight="1" x14ac:dyDescent="0.25">
      <c r="A147" s="11"/>
      <c r="B147" s="16"/>
      <c r="C147" s="21" t="s">
        <v>891</v>
      </c>
      <c r="D147" s="40">
        <v>91561420</v>
      </c>
      <c r="E147" s="21" t="s">
        <v>892</v>
      </c>
      <c r="F147" s="3"/>
      <c r="G147" s="3"/>
      <c r="H147" s="3"/>
      <c r="I147" s="3"/>
      <c r="J147" s="3"/>
      <c r="K147" s="3"/>
      <c r="L147" s="3"/>
      <c r="M147" s="3"/>
      <c r="N147" s="3"/>
      <c r="O147" s="3"/>
      <c r="P147" s="3"/>
      <c r="Q147" s="3"/>
      <c r="R147" s="3"/>
      <c r="S147" s="3"/>
      <c r="T147" s="3"/>
      <c r="U147" s="3"/>
      <c r="V147" s="3"/>
      <c r="W147" s="3"/>
      <c r="X147" s="3"/>
      <c r="Y147" s="3"/>
      <c r="Z147" s="3"/>
      <c r="AA147" s="3"/>
    </row>
    <row r="148" spans="1:27" ht="14.25" customHeight="1" x14ac:dyDescent="0.25">
      <c r="A148" s="11"/>
      <c r="B148" s="16"/>
      <c r="C148" s="21" t="s">
        <v>893</v>
      </c>
      <c r="D148" s="40">
        <v>99436731</v>
      </c>
      <c r="E148" s="21" t="s">
        <v>894</v>
      </c>
      <c r="F148" s="3"/>
      <c r="G148" s="3"/>
      <c r="H148" s="3"/>
      <c r="I148" s="3"/>
      <c r="J148" s="3"/>
      <c r="K148" s="3"/>
      <c r="L148" s="3"/>
      <c r="M148" s="3"/>
      <c r="N148" s="3"/>
      <c r="O148" s="3"/>
      <c r="P148" s="3"/>
      <c r="Q148" s="3"/>
      <c r="R148" s="3"/>
      <c r="S148" s="3"/>
      <c r="T148" s="3"/>
      <c r="U148" s="3"/>
      <c r="V148" s="3"/>
      <c r="W148" s="3"/>
      <c r="X148" s="3"/>
      <c r="Y148" s="3"/>
      <c r="Z148" s="3"/>
      <c r="AA148" s="3"/>
    </row>
    <row r="149" spans="1:27" ht="14.25" customHeight="1" x14ac:dyDescent="0.25">
      <c r="A149" s="11"/>
      <c r="B149" s="16"/>
      <c r="C149" s="21" t="s">
        <v>895</v>
      </c>
      <c r="D149" s="41"/>
      <c r="E149" s="21" t="s">
        <v>896</v>
      </c>
      <c r="F149" s="3"/>
      <c r="G149" s="3"/>
      <c r="H149" s="3"/>
      <c r="I149" s="3"/>
      <c r="J149" s="3"/>
      <c r="K149" s="3"/>
      <c r="L149" s="3"/>
      <c r="M149" s="3"/>
      <c r="N149" s="3"/>
      <c r="O149" s="3"/>
      <c r="P149" s="3"/>
      <c r="Q149" s="3"/>
      <c r="R149" s="3"/>
      <c r="S149" s="3"/>
      <c r="T149" s="3"/>
      <c r="U149" s="3"/>
      <c r="V149" s="3"/>
      <c r="W149" s="3"/>
      <c r="X149" s="3"/>
      <c r="Y149" s="3"/>
      <c r="Z149" s="3"/>
      <c r="AA149" s="3"/>
    </row>
    <row r="150" spans="1:27" ht="14.25" customHeight="1" x14ac:dyDescent="0.25">
      <c r="A150" s="11"/>
      <c r="B150" s="16"/>
      <c r="C150" s="21" t="s">
        <v>897</v>
      </c>
      <c r="D150" s="41"/>
      <c r="E150" s="21" t="s">
        <v>898</v>
      </c>
      <c r="F150" s="3"/>
      <c r="G150" s="3"/>
      <c r="H150" s="3"/>
      <c r="I150" s="3"/>
      <c r="J150" s="3"/>
      <c r="K150" s="3"/>
      <c r="L150" s="3"/>
      <c r="M150" s="3"/>
      <c r="N150" s="3"/>
      <c r="O150" s="3"/>
      <c r="P150" s="3"/>
      <c r="Q150" s="3"/>
      <c r="R150" s="3"/>
      <c r="S150" s="3"/>
      <c r="T150" s="3"/>
      <c r="U150" s="3"/>
      <c r="V150" s="3"/>
      <c r="W150" s="3"/>
      <c r="X150" s="3"/>
      <c r="Y150" s="3"/>
      <c r="Z150" s="3"/>
      <c r="AA150" s="3"/>
    </row>
    <row r="151" spans="1:27" ht="14.25" customHeight="1" x14ac:dyDescent="0.25">
      <c r="A151" s="11"/>
      <c r="B151" s="16"/>
      <c r="C151" s="21" t="s">
        <v>899</v>
      </c>
      <c r="D151" s="41"/>
      <c r="E151" s="21" t="s">
        <v>900</v>
      </c>
      <c r="F151" s="3"/>
      <c r="G151" s="3"/>
      <c r="H151" s="3"/>
      <c r="I151" s="3"/>
      <c r="J151" s="3"/>
      <c r="K151" s="3"/>
      <c r="L151" s="3"/>
      <c r="M151" s="3"/>
      <c r="N151" s="3"/>
      <c r="O151" s="3"/>
      <c r="P151" s="3"/>
      <c r="Q151" s="3"/>
      <c r="R151" s="3"/>
      <c r="S151" s="3"/>
      <c r="T151" s="3"/>
      <c r="U151" s="3"/>
      <c r="V151" s="3"/>
      <c r="W151" s="3"/>
      <c r="X151" s="3"/>
      <c r="Y151" s="3"/>
      <c r="Z151" s="3"/>
      <c r="AA151" s="3"/>
    </row>
    <row r="152" spans="1:27" ht="14.25" customHeight="1" x14ac:dyDescent="0.25">
      <c r="A152" s="11"/>
      <c r="B152" s="16"/>
      <c r="C152" s="21" t="s">
        <v>901</v>
      </c>
      <c r="D152" s="41"/>
      <c r="E152" s="21" t="s">
        <v>902</v>
      </c>
      <c r="F152" s="3"/>
      <c r="G152" s="3"/>
      <c r="H152" s="3"/>
      <c r="I152" s="3"/>
      <c r="J152" s="3"/>
      <c r="K152" s="3"/>
      <c r="L152" s="3"/>
      <c r="M152" s="3"/>
      <c r="N152" s="3"/>
      <c r="O152" s="3"/>
      <c r="P152" s="3"/>
      <c r="Q152" s="3"/>
      <c r="R152" s="3"/>
      <c r="S152" s="3"/>
      <c r="T152" s="3"/>
      <c r="U152" s="3"/>
      <c r="V152" s="3"/>
      <c r="W152" s="3"/>
      <c r="X152" s="3"/>
      <c r="Y152" s="3"/>
      <c r="Z152" s="3"/>
      <c r="AA152" s="3"/>
    </row>
    <row r="153" spans="1:27" ht="14.25" customHeight="1" x14ac:dyDescent="0.25">
      <c r="A153" s="11"/>
      <c r="B153" s="16"/>
      <c r="C153" s="21" t="s">
        <v>903</v>
      </c>
      <c r="D153" s="41"/>
      <c r="E153" s="21" t="s">
        <v>904</v>
      </c>
      <c r="F153" s="3"/>
      <c r="G153" s="3"/>
      <c r="H153" s="3"/>
      <c r="I153" s="3"/>
      <c r="J153" s="3"/>
      <c r="K153" s="3"/>
      <c r="L153" s="3"/>
      <c r="M153" s="3"/>
      <c r="N153" s="3"/>
      <c r="O153" s="3"/>
      <c r="P153" s="3"/>
      <c r="Q153" s="3"/>
      <c r="R153" s="3"/>
      <c r="S153" s="3"/>
      <c r="T153" s="3"/>
      <c r="U153" s="3"/>
      <c r="V153" s="3"/>
      <c r="W153" s="3"/>
      <c r="X153" s="3"/>
      <c r="Y153" s="3"/>
      <c r="Z153" s="3"/>
      <c r="AA153" s="3"/>
    </row>
    <row r="154" spans="1:27" ht="14.25" customHeight="1" x14ac:dyDescent="0.25">
      <c r="A154" s="11"/>
      <c r="B154" s="16"/>
      <c r="C154" s="42" t="s">
        <v>905</v>
      </c>
      <c r="D154" s="43">
        <v>10500000</v>
      </c>
      <c r="E154" s="44" t="s">
        <v>906</v>
      </c>
      <c r="F154" s="3"/>
      <c r="G154" s="3"/>
      <c r="H154" s="3"/>
      <c r="I154" s="3"/>
      <c r="J154" s="3"/>
      <c r="K154" s="3"/>
      <c r="L154" s="3"/>
      <c r="M154" s="3"/>
      <c r="N154" s="3"/>
      <c r="O154" s="3"/>
      <c r="P154" s="3"/>
      <c r="Q154" s="3"/>
      <c r="R154" s="3"/>
      <c r="S154" s="3"/>
      <c r="T154" s="3"/>
      <c r="U154" s="3"/>
      <c r="V154" s="3"/>
      <c r="W154" s="3"/>
      <c r="X154" s="3"/>
      <c r="Y154" s="3"/>
      <c r="Z154" s="3"/>
      <c r="AA154" s="3"/>
    </row>
    <row r="155" spans="1:27" ht="14.25" customHeight="1" x14ac:dyDescent="0.25">
      <c r="A155" s="11"/>
      <c r="B155" s="16"/>
      <c r="C155" s="42" t="s">
        <v>907</v>
      </c>
      <c r="D155" s="43">
        <v>286060000</v>
      </c>
      <c r="E155" s="42" t="s">
        <v>908</v>
      </c>
      <c r="F155" s="3"/>
      <c r="G155" s="3"/>
      <c r="H155" s="3"/>
      <c r="I155" s="3"/>
      <c r="J155" s="3"/>
      <c r="K155" s="3"/>
      <c r="L155" s="3"/>
      <c r="M155" s="3"/>
      <c r="N155" s="3"/>
      <c r="O155" s="3"/>
      <c r="P155" s="3"/>
      <c r="Q155" s="3"/>
      <c r="R155" s="3"/>
      <c r="S155" s="3"/>
      <c r="T155" s="3"/>
      <c r="U155" s="3"/>
      <c r="V155" s="3"/>
      <c r="W155" s="3"/>
      <c r="X155" s="3"/>
      <c r="Y155" s="3"/>
      <c r="Z155" s="3"/>
      <c r="AA155" s="3"/>
    </row>
    <row r="156" spans="1:27" ht="14.25" customHeight="1" x14ac:dyDescent="0.25">
      <c r="A156" s="11"/>
      <c r="B156" s="16"/>
      <c r="C156" s="42" t="s">
        <v>909</v>
      </c>
      <c r="D156" s="43">
        <v>71500000</v>
      </c>
      <c r="E156" s="42" t="s">
        <v>910</v>
      </c>
      <c r="F156" s="3"/>
      <c r="G156" s="3"/>
      <c r="H156" s="3"/>
      <c r="I156" s="3"/>
      <c r="J156" s="3"/>
      <c r="K156" s="3"/>
      <c r="L156" s="3"/>
      <c r="M156" s="3"/>
      <c r="N156" s="3"/>
      <c r="O156" s="3"/>
      <c r="P156" s="3"/>
      <c r="Q156" s="3"/>
      <c r="R156" s="3"/>
      <c r="S156" s="3"/>
      <c r="T156" s="3"/>
      <c r="U156" s="3"/>
      <c r="V156" s="3"/>
      <c r="W156" s="3"/>
      <c r="X156" s="3"/>
      <c r="Y156" s="3"/>
      <c r="Z156" s="3"/>
      <c r="AA156" s="3"/>
    </row>
    <row r="157" spans="1:27" ht="14.25" customHeight="1" x14ac:dyDescent="0.25">
      <c r="A157" s="11"/>
      <c r="B157" s="16"/>
      <c r="C157" s="45" t="s">
        <v>911</v>
      </c>
      <c r="D157" s="46" t="s">
        <v>912</v>
      </c>
      <c r="E157" s="42" t="s">
        <v>844</v>
      </c>
      <c r="F157" s="3"/>
      <c r="G157" s="3"/>
      <c r="H157" s="3"/>
      <c r="I157" s="3"/>
      <c r="J157" s="3"/>
      <c r="K157" s="3"/>
      <c r="L157" s="3"/>
      <c r="M157" s="3"/>
      <c r="N157" s="3"/>
      <c r="O157" s="3"/>
      <c r="P157" s="3"/>
      <c r="Q157" s="3"/>
      <c r="R157" s="3"/>
      <c r="S157" s="3"/>
      <c r="T157" s="3"/>
      <c r="U157" s="3"/>
      <c r="V157" s="3"/>
      <c r="W157" s="3"/>
      <c r="X157" s="3"/>
      <c r="Y157" s="3"/>
      <c r="Z157" s="3"/>
      <c r="AA157" s="3"/>
    </row>
    <row r="158" spans="1:27" ht="14.25" customHeight="1" x14ac:dyDescent="0.25">
      <c r="A158" s="11"/>
      <c r="B158" s="16"/>
      <c r="C158" s="45" t="s">
        <v>913</v>
      </c>
      <c r="D158" s="46" t="s">
        <v>914</v>
      </c>
      <c r="E158" s="42" t="s">
        <v>915</v>
      </c>
      <c r="F158" s="3"/>
      <c r="G158" s="3"/>
      <c r="H158" s="3"/>
      <c r="I158" s="3"/>
      <c r="J158" s="3"/>
      <c r="K158" s="3"/>
      <c r="L158" s="3"/>
      <c r="M158" s="3"/>
      <c r="N158" s="3"/>
      <c r="O158" s="3"/>
      <c r="P158" s="3"/>
      <c r="Q158" s="3"/>
      <c r="R158" s="3"/>
      <c r="S158" s="3"/>
      <c r="T158" s="3"/>
      <c r="U158" s="3"/>
      <c r="V158" s="3"/>
      <c r="W158" s="3"/>
      <c r="X158" s="3"/>
      <c r="Y158" s="3"/>
      <c r="Z158" s="3"/>
      <c r="AA158" s="3"/>
    </row>
    <row r="159" spans="1:27" ht="14.25" customHeight="1" x14ac:dyDescent="0.25">
      <c r="A159" s="11"/>
      <c r="B159" s="16"/>
      <c r="C159" s="42" t="s">
        <v>916</v>
      </c>
      <c r="D159" s="43">
        <v>178336000</v>
      </c>
      <c r="E159" s="42" t="s">
        <v>917</v>
      </c>
      <c r="F159" s="3"/>
      <c r="G159" s="3"/>
      <c r="H159" s="3"/>
      <c r="I159" s="3"/>
      <c r="J159" s="3"/>
      <c r="K159" s="3"/>
      <c r="L159" s="3"/>
      <c r="M159" s="3"/>
      <c r="N159" s="3"/>
      <c r="O159" s="3"/>
      <c r="P159" s="3"/>
      <c r="Q159" s="3"/>
      <c r="R159" s="3"/>
      <c r="S159" s="3"/>
      <c r="T159" s="3"/>
      <c r="U159" s="3"/>
      <c r="V159" s="3"/>
      <c r="W159" s="3"/>
      <c r="X159" s="3"/>
      <c r="Y159" s="3"/>
      <c r="Z159" s="3"/>
      <c r="AA159" s="3"/>
    </row>
    <row r="160" spans="1:27" ht="14.25" customHeight="1" x14ac:dyDescent="0.25">
      <c r="A160" s="47" t="s">
        <v>18</v>
      </c>
      <c r="B160" s="4" t="s">
        <v>13</v>
      </c>
      <c r="C160" s="119" t="s">
        <v>19</v>
      </c>
      <c r="D160" s="120"/>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4.25" customHeight="1" x14ac:dyDescent="0.25">
      <c r="A161" s="48"/>
      <c r="B161" s="12"/>
      <c r="C161" s="13" t="s">
        <v>20</v>
      </c>
      <c r="D161" s="49" t="s">
        <v>21</v>
      </c>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4.25" customHeight="1" x14ac:dyDescent="0.25">
      <c r="A162" s="48"/>
      <c r="B162" s="12"/>
      <c r="C162" s="42" t="s">
        <v>382</v>
      </c>
      <c r="D162" s="42" t="s">
        <v>434</v>
      </c>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4.25" customHeight="1" x14ac:dyDescent="0.25">
      <c r="A163" s="48"/>
      <c r="B163" s="12"/>
      <c r="C163" s="42" t="s">
        <v>383</v>
      </c>
      <c r="D163" s="42" t="s">
        <v>434</v>
      </c>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4.25" customHeight="1" x14ac:dyDescent="0.25">
      <c r="A164" s="48"/>
      <c r="B164" s="12"/>
      <c r="C164" s="42" t="s">
        <v>384</v>
      </c>
      <c r="D164" s="42" t="s">
        <v>435</v>
      </c>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4.25" customHeight="1" x14ac:dyDescent="0.25">
      <c r="A165" s="48"/>
      <c r="B165" s="12"/>
      <c r="C165" s="42" t="s">
        <v>385</v>
      </c>
      <c r="D165" s="42" t="s">
        <v>435</v>
      </c>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4.25" customHeight="1" x14ac:dyDescent="0.25">
      <c r="A166" s="48"/>
      <c r="B166" s="12"/>
      <c r="C166" s="42" t="s">
        <v>386</v>
      </c>
      <c r="D166" s="42" t="s">
        <v>434</v>
      </c>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4.25" customHeight="1" x14ac:dyDescent="0.25">
      <c r="A167" s="48"/>
      <c r="B167" s="12"/>
      <c r="C167" s="42" t="s">
        <v>387</v>
      </c>
      <c r="D167" s="42" t="s">
        <v>435</v>
      </c>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4.25" customHeight="1" x14ac:dyDescent="0.25">
      <c r="A168" s="48"/>
      <c r="B168" s="12"/>
      <c r="C168" s="42" t="s">
        <v>388</v>
      </c>
      <c r="D168" s="42" t="s">
        <v>435</v>
      </c>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4.25" customHeight="1" x14ac:dyDescent="0.25">
      <c r="A169" s="48"/>
      <c r="B169" s="12"/>
      <c r="C169" s="42" t="s">
        <v>389</v>
      </c>
      <c r="D169" s="42" t="s">
        <v>436</v>
      </c>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4.25" customHeight="1" x14ac:dyDescent="0.25">
      <c r="A170" s="48"/>
      <c r="B170" s="12"/>
      <c r="C170" s="42" t="s">
        <v>390</v>
      </c>
      <c r="D170" s="42" t="s">
        <v>435</v>
      </c>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4.25" customHeight="1" x14ac:dyDescent="0.25">
      <c r="A171" s="48"/>
      <c r="B171" s="12"/>
      <c r="C171" s="42" t="s">
        <v>391</v>
      </c>
      <c r="D171" s="42" t="s">
        <v>437</v>
      </c>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4.25" customHeight="1" x14ac:dyDescent="0.25">
      <c r="A172" s="48"/>
      <c r="B172" s="12"/>
      <c r="C172" s="42" t="s">
        <v>392</v>
      </c>
      <c r="D172" s="42" t="s">
        <v>437</v>
      </c>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4.25" customHeight="1" x14ac:dyDescent="0.25">
      <c r="A173" s="48"/>
      <c r="B173" s="12"/>
      <c r="C173" s="42" t="s">
        <v>393</v>
      </c>
      <c r="D173" s="42" t="s">
        <v>437</v>
      </c>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4.25" customHeight="1" x14ac:dyDescent="0.25">
      <c r="A174" s="48"/>
      <c r="B174" s="12"/>
      <c r="C174" s="42" t="s">
        <v>394</v>
      </c>
      <c r="D174" s="42" t="s">
        <v>438</v>
      </c>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4.25" customHeight="1" x14ac:dyDescent="0.25">
      <c r="A175" s="48"/>
      <c r="B175" s="12"/>
      <c r="C175" s="42" t="s">
        <v>395</v>
      </c>
      <c r="D175" s="42" t="s">
        <v>439</v>
      </c>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4.25" customHeight="1" x14ac:dyDescent="0.25">
      <c r="A176" s="48"/>
      <c r="B176" s="12"/>
      <c r="C176" s="42" t="s">
        <v>396</v>
      </c>
      <c r="D176" s="42" t="s">
        <v>437</v>
      </c>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4.25" customHeight="1" x14ac:dyDescent="0.25">
      <c r="A177" s="48"/>
      <c r="B177" s="12"/>
      <c r="C177" s="42" t="s">
        <v>397</v>
      </c>
      <c r="D177" s="42" t="s">
        <v>438</v>
      </c>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4.25" customHeight="1" x14ac:dyDescent="0.25">
      <c r="A178" s="48"/>
      <c r="B178" s="12"/>
      <c r="C178" s="42" t="s">
        <v>398</v>
      </c>
      <c r="D178" s="42" t="s">
        <v>438</v>
      </c>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4.25" customHeight="1" x14ac:dyDescent="0.25">
      <c r="A179" s="48"/>
      <c r="B179" s="12"/>
      <c r="C179" s="42" t="s">
        <v>399</v>
      </c>
      <c r="D179" s="42" t="s">
        <v>440</v>
      </c>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4.25" customHeight="1" x14ac:dyDescent="0.25">
      <c r="A180" s="48"/>
      <c r="B180" s="12"/>
      <c r="C180" s="42" t="s">
        <v>400</v>
      </c>
      <c r="D180" s="42" t="s">
        <v>440</v>
      </c>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4.25" customHeight="1" x14ac:dyDescent="0.25">
      <c r="A181" s="48"/>
      <c r="B181" s="12"/>
      <c r="C181" s="42" t="s">
        <v>401</v>
      </c>
      <c r="D181" s="42" t="s">
        <v>434</v>
      </c>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4.25" customHeight="1" x14ac:dyDescent="0.25">
      <c r="A182" s="48"/>
      <c r="B182" s="12"/>
      <c r="C182" s="42" t="s">
        <v>402</v>
      </c>
      <c r="D182" s="42" t="s">
        <v>441</v>
      </c>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4.25" customHeight="1" x14ac:dyDescent="0.25">
      <c r="A183" s="48"/>
      <c r="B183" s="12"/>
      <c r="C183" s="42" t="s">
        <v>403</v>
      </c>
      <c r="D183" s="42" t="s">
        <v>434</v>
      </c>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4.25" customHeight="1" x14ac:dyDescent="0.25">
      <c r="A184" s="48"/>
      <c r="B184" s="12"/>
      <c r="C184" s="42" t="s">
        <v>404</v>
      </c>
      <c r="D184" s="42" t="s">
        <v>437</v>
      </c>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4.25" customHeight="1" x14ac:dyDescent="0.25">
      <c r="A185" s="48"/>
      <c r="B185" s="12"/>
      <c r="C185" s="42" t="s">
        <v>941</v>
      </c>
      <c r="D185" s="42" t="s">
        <v>945</v>
      </c>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4.25" customHeight="1" x14ac:dyDescent="0.25">
      <c r="A186" s="48"/>
      <c r="B186" s="12"/>
      <c r="C186" s="42" t="s">
        <v>946</v>
      </c>
      <c r="D186" s="42" t="s">
        <v>945</v>
      </c>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4.25" customHeight="1" x14ac:dyDescent="0.25">
      <c r="A187" s="48"/>
      <c r="B187" s="12"/>
      <c r="C187" s="42" t="s">
        <v>942</v>
      </c>
      <c r="D187" s="42" t="s">
        <v>437</v>
      </c>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4.25" customHeight="1" x14ac:dyDescent="0.25">
      <c r="A188" s="48"/>
      <c r="B188" s="12"/>
      <c r="C188" s="42" t="s">
        <v>943</v>
      </c>
      <c r="D188" s="42" t="s">
        <v>439</v>
      </c>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4.25" customHeight="1" x14ac:dyDescent="0.25">
      <c r="A189" s="48"/>
      <c r="B189" s="12"/>
      <c r="C189" s="42" t="s">
        <v>944</v>
      </c>
      <c r="D189" s="42" t="s">
        <v>945</v>
      </c>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4.25" customHeight="1" x14ac:dyDescent="0.25">
      <c r="A190" s="48"/>
      <c r="B190" s="12"/>
      <c r="C190" s="42" t="s">
        <v>405</v>
      </c>
      <c r="D190" s="42" t="s">
        <v>438</v>
      </c>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4.25" customHeight="1" x14ac:dyDescent="0.25">
      <c r="A191" s="48"/>
      <c r="B191" s="12"/>
      <c r="C191" s="42" t="s">
        <v>406</v>
      </c>
      <c r="D191" s="42" t="s">
        <v>442</v>
      </c>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4.25" customHeight="1" x14ac:dyDescent="0.25">
      <c r="A192" s="48"/>
      <c r="B192" s="12"/>
      <c r="C192" s="42" t="s">
        <v>407</v>
      </c>
      <c r="D192" s="42" t="s">
        <v>437</v>
      </c>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4.25" customHeight="1" x14ac:dyDescent="0.25">
      <c r="A193" s="48"/>
      <c r="B193" s="12"/>
      <c r="C193" s="42" t="s">
        <v>408</v>
      </c>
      <c r="D193" s="42" t="s">
        <v>437</v>
      </c>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4.25" customHeight="1" x14ac:dyDescent="0.25">
      <c r="A194" s="48"/>
      <c r="B194" s="12"/>
      <c r="C194" s="42" t="s">
        <v>409</v>
      </c>
      <c r="D194" s="42" t="s">
        <v>437</v>
      </c>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4.25" customHeight="1" x14ac:dyDescent="0.25">
      <c r="A195" s="48"/>
      <c r="B195" s="12"/>
      <c r="C195" s="42" t="s">
        <v>410</v>
      </c>
      <c r="D195" s="42" t="s">
        <v>437</v>
      </c>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4.25" customHeight="1" x14ac:dyDescent="0.25">
      <c r="A196" s="48"/>
      <c r="B196" s="12"/>
      <c r="C196" s="42" t="s">
        <v>426</v>
      </c>
      <c r="D196" s="42" t="s">
        <v>437</v>
      </c>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4.25" customHeight="1" x14ac:dyDescent="0.25">
      <c r="A197" s="48"/>
      <c r="B197" s="12"/>
      <c r="C197" s="42" t="s">
        <v>427</v>
      </c>
      <c r="D197" s="42" t="s">
        <v>437</v>
      </c>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4.25" customHeight="1" x14ac:dyDescent="0.25">
      <c r="A198" s="48"/>
      <c r="B198" s="12"/>
      <c r="C198" s="42" t="s">
        <v>428</v>
      </c>
      <c r="D198" s="42" t="s">
        <v>437</v>
      </c>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4.25" customHeight="1" x14ac:dyDescent="0.25">
      <c r="A199" s="48"/>
      <c r="B199" s="12"/>
      <c r="C199" s="42" t="s">
        <v>429</v>
      </c>
      <c r="D199" s="42" t="s">
        <v>447</v>
      </c>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4.25" customHeight="1" x14ac:dyDescent="0.25">
      <c r="A200" s="48"/>
      <c r="B200" s="12"/>
      <c r="C200" s="42" t="s">
        <v>430</v>
      </c>
      <c r="D200" s="42" t="s">
        <v>435</v>
      </c>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4.25" customHeight="1" x14ac:dyDescent="0.25">
      <c r="A201" s="48"/>
      <c r="B201" s="12"/>
      <c r="C201" s="42" t="s">
        <v>431</v>
      </c>
      <c r="D201" s="42" t="s">
        <v>437</v>
      </c>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4.25" customHeight="1" x14ac:dyDescent="0.25">
      <c r="A202" s="48"/>
      <c r="B202" s="12"/>
      <c r="C202" s="42" t="s">
        <v>432</v>
      </c>
      <c r="D202" s="42" t="s">
        <v>438</v>
      </c>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4.25" customHeight="1" x14ac:dyDescent="0.25">
      <c r="A203" s="48"/>
      <c r="B203" s="12"/>
      <c r="C203" s="42" t="s">
        <v>433</v>
      </c>
      <c r="D203" s="42" t="s">
        <v>437</v>
      </c>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4.25" customHeight="1" x14ac:dyDescent="0.25">
      <c r="A204" s="48"/>
      <c r="B204" s="12"/>
      <c r="C204" s="42" t="s">
        <v>411</v>
      </c>
      <c r="D204" s="42" t="s">
        <v>443</v>
      </c>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4.25" customHeight="1" x14ac:dyDescent="0.25">
      <c r="A205" s="48"/>
      <c r="B205" s="12"/>
      <c r="C205" s="42" t="s">
        <v>412</v>
      </c>
      <c r="D205" s="42" t="s">
        <v>444</v>
      </c>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4.25" customHeight="1" x14ac:dyDescent="0.25">
      <c r="A206" s="48"/>
      <c r="B206" s="12"/>
      <c r="C206" s="42" t="s">
        <v>413</v>
      </c>
      <c r="D206" s="42" t="s">
        <v>437</v>
      </c>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4.25" customHeight="1" x14ac:dyDescent="0.25">
      <c r="A207" s="48"/>
      <c r="B207" s="12"/>
      <c r="C207" s="42" t="s">
        <v>414</v>
      </c>
      <c r="D207" s="42" t="s">
        <v>445</v>
      </c>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4.25" customHeight="1" x14ac:dyDescent="0.25">
      <c r="A208" s="48"/>
      <c r="B208" s="12"/>
      <c r="C208" s="42" t="s">
        <v>415</v>
      </c>
      <c r="D208" s="42" t="s">
        <v>440</v>
      </c>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4.25" customHeight="1" x14ac:dyDescent="0.25">
      <c r="A209" s="48"/>
      <c r="B209" s="12"/>
      <c r="C209" s="42" t="s">
        <v>416</v>
      </c>
      <c r="D209" s="42" t="s">
        <v>440</v>
      </c>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4.25" customHeight="1" x14ac:dyDescent="0.25">
      <c r="A210" s="48"/>
      <c r="B210" s="12"/>
      <c r="C210" s="42" t="s">
        <v>417</v>
      </c>
      <c r="D210" s="42" t="s">
        <v>440</v>
      </c>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4.25" customHeight="1" x14ac:dyDescent="0.25">
      <c r="A211" s="48"/>
      <c r="B211" s="12"/>
      <c r="C211" s="42" t="s">
        <v>418</v>
      </c>
      <c r="D211" s="42" t="s">
        <v>446</v>
      </c>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4.25" customHeight="1" x14ac:dyDescent="0.25">
      <c r="A212" s="48"/>
      <c r="B212" s="12"/>
      <c r="C212" s="42" t="s">
        <v>419</v>
      </c>
      <c r="D212" s="42" t="s">
        <v>440</v>
      </c>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4.25" customHeight="1" x14ac:dyDescent="0.25">
      <c r="A213" s="48"/>
      <c r="B213" s="12"/>
      <c r="C213" s="42" t="s">
        <v>420</v>
      </c>
      <c r="D213" s="42" t="s">
        <v>440</v>
      </c>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4.25" customHeight="1" x14ac:dyDescent="0.25">
      <c r="A214" s="48"/>
      <c r="B214" s="12"/>
      <c r="C214" s="42" t="s">
        <v>422</v>
      </c>
      <c r="D214" s="42" t="s">
        <v>440</v>
      </c>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4.25" customHeight="1" x14ac:dyDescent="0.25">
      <c r="A215" s="48"/>
      <c r="B215" s="12"/>
      <c r="C215" s="42" t="s">
        <v>947</v>
      </c>
      <c r="D215" s="42" t="s">
        <v>440</v>
      </c>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4.25" customHeight="1" x14ac:dyDescent="0.25">
      <c r="A216" s="48"/>
      <c r="B216" s="12"/>
      <c r="C216" s="42" t="s">
        <v>425</v>
      </c>
      <c r="D216" s="42" t="s">
        <v>437</v>
      </c>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4.25" customHeight="1" x14ac:dyDescent="0.25">
      <c r="A217" s="48"/>
      <c r="B217" s="12"/>
      <c r="C217" s="42" t="s">
        <v>423</v>
      </c>
      <c r="D217" s="42" t="s">
        <v>440</v>
      </c>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4.25" customHeight="1" x14ac:dyDescent="0.25">
      <c r="A218" s="48"/>
      <c r="B218" s="12"/>
      <c r="C218" s="42" t="s">
        <v>424</v>
      </c>
      <c r="D218" s="42" t="s">
        <v>440</v>
      </c>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4.25" customHeight="1" x14ac:dyDescent="0.25">
      <c r="A219" s="48"/>
      <c r="B219" s="12"/>
      <c r="C219" s="42" t="s">
        <v>421</v>
      </c>
      <c r="D219" s="42" t="s">
        <v>440</v>
      </c>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4.25" customHeight="1" x14ac:dyDescent="0.25">
      <c r="A220" s="48"/>
      <c r="B220" s="12"/>
      <c r="C220" s="42" t="s">
        <v>948</v>
      </c>
      <c r="D220" s="42" t="s">
        <v>437</v>
      </c>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4.25" customHeight="1" x14ac:dyDescent="0.25">
      <c r="A221" s="47" t="s">
        <v>22</v>
      </c>
      <c r="B221" s="4" t="s">
        <v>13</v>
      </c>
      <c r="C221" s="119" t="s">
        <v>23</v>
      </c>
      <c r="D221" s="120"/>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4.25" customHeight="1" x14ac:dyDescent="0.25">
      <c r="A222" s="48"/>
      <c r="B222" s="12"/>
      <c r="C222" s="50" t="s">
        <v>24</v>
      </c>
      <c r="D222" s="34" t="s">
        <v>25</v>
      </c>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4.25" customHeight="1" x14ac:dyDescent="0.25">
      <c r="A223" s="48"/>
      <c r="B223" s="16"/>
      <c r="C223" s="51" t="s">
        <v>289</v>
      </c>
      <c r="D223" s="52" t="s">
        <v>290</v>
      </c>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4.25" customHeight="1" x14ac:dyDescent="0.25">
      <c r="A224" s="48"/>
      <c r="B224" s="16"/>
      <c r="C224" s="51" t="s">
        <v>291</v>
      </c>
      <c r="D224" s="29" t="s">
        <v>292</v>
      </c>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4.25" customHeight="1" x14ac:dyDescent="0.25">
      <c r="A225" s="48"/>
      <c r="B225" s="16"/>
      <c r="C225" s="51" t="s">
        <v>293</v>
      </c>
      <c r="D225" s="29" t="s">
        <v>294</v>
      </c>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4.25" customHeight="1" x14ac:dyDescent="0.25">
      <c r="A226" s="48"/>
      <c r="B226" s="16"/>
      <c r="C226" s="51" t="s">
        <v>295</v>
      </c>
      <c r="D226" s="29" t="s">
        <v>296</v>
      </c>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4.25" customHeight="1" x14ac:dyDescent="0.25">
      <c r="A227" s="48"/>
      <c r="B227" s="16"/>
      <c r="C227" s="51" t="s">
        <v>302</v>
      </c>
      <c r="D227" s="53" t="s">
        <v>303</v>
      </c>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4.25" customHeight="1" x14ac:dyDescent="0.25">
      <c r="A228" s="48"/>
      <c r="B228" s="16"/>
      <c r="C228" s="51" t="s">
        <v>304</v>
      </c>
      <c r="D228" s="53" t="s">
        <v>305</v>
      </c>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4.25" customHeight="1" x14ac:dyDescent="0.25">
      <c r="A229" s="48"/>
      <c r="B229" s="16"/>
      <c r="C229" s="51" t="s">
        <v>306</v>
      </c>
      <c r="D229" s="53" t="s">
        <v>307</v>
      </c>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4.25" customHeight="1" x14ac:dyDescent="0.25">
      <c r="A230" s="48"/>
      <c r="B230" s="16"/>
      <c r="C230" s="51" t="s">
        <v>308</v>
      </c>
      <c r="D230" s="53" t="s">
        <v>309</v>
      </c>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4.25" customHeight="1" x14ac:dyDescent="0.25">
      <c r="A231" s="48"/>
      <c r="B231" s="16"/>
      <c r="C231" s="51" t="s">
        <v>310</v>
      </c>
      <c r="D231" s="53" t="s">
        <v>311</v>
      </c>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4.25" customHeight="1" x14ac:dyDescent="0.25">
      <c r="A232" s="48"/>
      <c r="B232" s="16"/>
      <c r="C232" s="51" t="s">
        <v>312</v>
      </c>
      <c r="D232" s="53" t="s">
        <v>313</v>
      </c>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4.25" customHeight="1" x14ac:dyDescent="0.25">
      <c r="A233" s="48"/>
      <c r="B233" s="16"/>
      <c r="C233" s="54" t="s">
        <v>314</v>
      </c>
      <c r="D233" s="53" t="s">
        <v>315</v>
      </c>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4.25" customHeight="1" x14ac:dyDescent="0.25">
      <c r="A234" s="48"/>
      <c r="B234" s="16"/>
      <c r="C234" s="54" t="s">
        <v>316</v>
      </c>
      <c r="D234" s="53" t="s">
        <v>317</v>
      </c>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4.25" customHeight="1" x14ac:dyDescent="0.25">
      <c r="A235" s="48"/>
      <c r="B235" s="16"/>
      <c r="C235" s="54" t="s">
        <v>318</v>
      </c>
      <c r="D235" s="53" t="s">
        <v>319</v>
      </c>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4.25" customHeight="1" x14ac:dyDescent="0.25">
      <c r="A236" s="48"/>
      <c r="B236" s="16"/>
      <c r="C236" s="54" t="s">
        <v>320</v>
      </c>
      <c r="D236" s="53" t="s">
        <v>321</v>
      </c>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4.25" customHeight="1" x14ac:dyDescent="0.25">
      <c r="A237" s="48"/>
      <c r="B237" s="16"/>
      <c r="C237" s="55" t="s">
        <v>322</v>
      </c>
      <c r="D237" s="36" t="s">
        <v>323</v>
      </c>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4.25" customHeight="1" x14ac:dyDescent="0.25">
      <c r="A238" s="48"/>
      <c r="B238" s="16"/>
      <c r="C238" s="55" t="s">
        <v>324</v>
      </c>
      <c r="D238" s="36" t="s">
        <v>325</v>
      </c>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4.25" customHeight="1" x14ac:dyDescent="0.25">
      <c r="A239" s="48"/>
      <c r="B239" s="16"/>
      <c r="C239" s="55" t="s">
        <v>326</v>
      </c>
      <c r="D239" s="36" t="s">
        <v>327</v>
      </c>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4.25" customHeight="1" x14ac:dyDescent="0.25">
      <c r="A240" s="48"/>
      <c r="B240" s="16"/>
      <c r="C240" s="55" t="s">
        <v>328</v>
      </c>
      <c r="D240" s="36" t="s">
        <v>329</v>
      </c>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4.25" customHeight="1" x14ac:dyDescent="0.25">
      <c r="A241" s="48"/>
      <c r="B241" s="16"/>
      <c r="C241" s="55" t="s">
        <v>330</v>
      </c>
      <c r="D241" s="36" t="s">
        <v>331</v>
      </c>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4.25" customHeight="1" x14ac:dyDescent="0.25">
      <c r="A242" s="48"/>
      <c r="B242" s="16"/>
      <c r="C242" s="55" t="s">
        <v>332</v>
      </c>
      <c r="D242" s="36" t="s">
        <v>333</v>
      </c>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4.25" customHeight="1" x14ac:dyDescent="0.25">
      <c r="A243" s="48"/>
      <c r="B243" s="16"/>
      <c r="C243" s="55" t="s">
        <v>334</v>
      </c>
      <c r="D243" s="36" t="s">
        <v>335</v>
      </c>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4.25" customHeight="1" x14ac:dyDescent="0.25">
      <c r="A244" s="48"/>
      <c r="B244" s="16"/>
      <c r="C244" s="55" t="s">
        <v>336</v>
      </c>
      <c r="D244" s="53" t="s">
        <v>337</v>
      </c>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4.25" customHeight="1" x14ac:dyDescent="0.25">
      <c r="A245" s="48"/>
      <c r="B245" s="16"/>
      <c r="C245" s="56" t="s">
        <v>371</v>
      </c>
      <c r="D245" s="53" t="s">
        <v>372</v>
      </c>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4.25" customHeight="1" x14ac:dyDescent="0.25">
      <c r="A246" s="48"/>
      <c r="B246" s="16"/>
      <c r="C246" s="57" t="s">
        <v>938</v>
      </c>
      <c r="D246" s="58" t="s">
        <v>373</v>
      </c>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4.25" customHeight="1" x14ac:dyDescent="0.25">
      <c r="A247" s="48"/>
      <c r="B247" s="16"/>
      <c r="C247" s="59" t="s">
        <v>451</v>
      </c>
      <c r="D247" s="60" t="s">
        <v>452</v>
      </c>
      <c r="E247" s="1"/>
      <c r="F247" s="3"/>
      <c r="G247" s="3"/>
      <c r="H247" s="3"/>
      <c r="I247" s="3"/>
      <c r="J247" s="3"/>
      <c r="K247" s="3"/>
      <c r="L247" s="3"/>
      <c r="M247" s="3"/>
      <c r="N247" s="3"/>
      <c r="O247" s="3"/>
      <c r="P247" s="3"/>
      <c r="Q247" s="3"/>
      <c r="R247" s="3"/>
      <c r="S247" s="3"/>
      <c r="T247" s="3"/>
      <c r="U247" s="3"/>
      <c r="V247" s="3"/>
      <c r="W247" s="3"/>
      <c r="X247" s="3"/>
      <c r="Y247" s="3"/>
      <c r="Z247" s="3"/>
      <c r="AA247" s="3"/>
    </row>
    <row r="248" spans="1:27" ht="14.25" customHeight="1" x14ac:dyDescent="0.25">
      <c r="A248" s="48"/>
      <c r="B248" s="16"/>
      <c r="C248" s="59" t="s">
        <v>453</v>
      </c>
      <c r="D248" s="60" t="s">
        <v>454</v>
      </c>
      <c r="E248" s="1"/>
      <c r="F248" s="3"/>
      <c r="G248" s="3"/>
      <c r="H248" s="3"/>
      <c r="I248" s="3"/>
      <c r="J248" s="3"/>
      <c r="K248" s="3"/>
      <c r="L248" s="3"/>
      <c r="M248" s="3"/>
      <c r="N248" s="3"/>
      <c r="O248" s="3"/>
      <c r="P248" s="3"/>
      <c r="Q248" s="3"/>
      <c r="R248" s="3"/>
      <c r="S248" s="3"/>
      <c r="T248" s="3"/>
      <c r="U248" s="3"/>
      <c r="V248" s="3"/>
      <c r="W248" s="3"/>
      <c r="X248" s="3"/>
      <c r="Y248" s="3"/>
      <c r="Z248" s="3"/>
      <c r="AA248" s="3"/>
    </row>
    <row r="249" spans="1:27" ht="14.25" customHeight="1" x14ac:dyDescent="0.25">
      <c r="A249" s="48"/>
      <c r="B249" s="16"/>
      <c r="C249" s="61" t="s">
        <v>455</v>
      </c>
      <c r="D249" s="62" t="s">
        <v>456</v>
      </c>
      <c r="E249" s="2"/>
      <c r="F249" s="3"/>
      <c r="G249" s="3"/>
      <c r="H249" s="3"/>
      <c r="I249" s="3"/>
      <c r="J249" s="3"/>
      <c r="K249" s="3"/>
      <c r="L249" s="3"/>
      <c r="M249" s="3"/>
      <c r="N249" s="3"/>
      <c r="O249" s="3"/>
      <c r="P249" s="3"/>
      <c r="Q249" s="3"/>
      <c r="R249" s="3"/>
      <c r="S249" s="3"/>
      <c r="T249" s="3"/>
      <c r="U249" s="3"/>
      <c r="V249" s="3"/>
      <c r="W249" s="3"/>
      <c r="X249" s="3"/>
      <c r="Y249" s="3"/>
      <c r="Z249" s="3"/>
      <c r="AA249" s="3"/>
    </row>
    <row r="250" spans="1:27" ht="14.25" customHeight="1" x14ac:dyDescent="0.25">
      <c r="A250" s="48"/>
      <c r="B250" s="16"/>
      <c r="C250" s="63" t="s">
        <v>457</v>
      </c>
      <c r="D250" s="64" t="s">
        <v>458</v>
      </c>
      <c r="E250" s="2"/>
      <c r="F250" s="3"/>
      <c r="G250" s="3"/>
      <c r="H250" s="3"/>
      <c r="I250" s="3"/>
      <c r="J250" s="3"/>
      <c r="K250" s="3"/>
      <c r="L250" s="3"/>
      <c r="M250" s="3"/>
      <c r="N250" s="3"/>
      <c r="O250" s="3"/>
      <c r="P250" s="3"/>
      <c r="Q250" s="3"/>
      <c r="R250" s="3"/>
      <c r="S250" s="3"/>
      <c r="T250" s="3"/>
      <c r="U250" s="3"/>
      <c r="V250" s="3"/>
      <c r="W250" s="3"/>
      <c r="X250" s="3"/>
      <c r="Y250" s="3"/>
      <c r="Z250" s="3"/>
      <c r="AA250" s="3"/>
    </row>
    <row r="251" spans="1:27" ht="14.25" customHeight="1" x14ac:dyDescent="0.25">
      <c r="A251" s="48"/>
      <c r="B251" s="16"/>
      <c r="C251" s="31" t="s">
        <v>847</v>
      </c>
      <c r="D251" s="21" t="s">
        <v>848</v>
      </c>
      <c r="E251" s="2"/>
      <c r="F251" s="3"/>
      <c r="G251" s="3"/>
      <c r="H251" s="3"/>
      <c r="I251" s="3"/>
      <c r="J251" s="3"/>
      <c r="K251" s="3"/>
      <c r="L251" s="3"/>
      <c r="M251" s="3"/>
      <c r="N251" s="3"/>
      <c r="O251" s="3"/>
      <c r="P251" s="3"/>
      <c r="Q251" s="3"/>
      <c r="R251" s="3"/>
      <c r="S251" s="3"/>
      <c r="T251" s="3"/>
      <c r="U251" s="3"/>
      <c r="V251" s="3"/>
      <c r="W251" s="3"/>
      <c r="X251" s="3"/>
      <c r="Y251" s="3"/>
      <c r="Z251" s="3"/>
      <c r="AA251" s="3"/>
    </row>
    <row r="252" spans="1:27" ht="14.25" customHeight="1" x14ac:dyDescent="0.25">
      <c r="A252" s="48"/>
      <c r="B252" s="16"/>
      <c r="C252" s="36" t="s">
        <v>918</v>
      </c>
      <c r="D252" s="65" t="s">
        <v>919</v>
      </c>
      <c r="E252" s="2"/>
      <c r="F252" s="3"/>
      <c r="G252" s="3"/>
      <c r="H252" s="3"/>
      <c r="I252" s="3"/>
      <c r="J252" s="3"/>
      <c r="K252" s="3"/>
      <c r="L252" s="3"/>
      <c r="M252" s="3"/>
      <c r="N252" s="3"/>
      <c r="O252" s="3"/>
      <c r="P252" s="3"/>
      <c r="Q252" s="3"/>
      <c r="R252" s="3"/>
      <c r="S252" s="3"/>
      <c r="T252" s="3"/>
      <c r="U252" s="3"/>
      <c r="V252" s="3"/>
      <c r="W252" s="3"/>
      <c r="X252" s="3"/>
      <c r="Y252" s="3"/>
      <c r="Z252" s="3"/>
      <c r="AA252" s="3"/>
    </row>
    <row r="253" spans="1:27" ht="14.25" customHeight="1" x14ac:dyDescent="0.25">
      <c r="A253" s="48"/>
      <c r="B253" s="16"/>
      <c r="C253" s="36" t="s">
        <v>920</v>
      </c>
      <c r="D253" s="65" t="s">
        <v>921</v>
      </c>
      <c r="F253" s="3"/>
      <c r="G253" s="3"/>
      <c r="H253" s="3"/>
      <c r="I253" s="3"/>
      <c r="J253" s="3"/>
      <c r="K253" s="3"/>
      <c r="L253" s="3"/>
      <c r="M253" s="3"/>
      <c r="N253" s="3"/>
      <c r="O253" s="3"/>
      <c r="P253" s="3"/>
      <c r="Q253" s="3"/>
      <c r="R253" s="3"/>
      <c r="S253" s="3"/>
      <c r="T253" s="3"/>
      <c r="U253" s="3"/>
      <c r="V253" s="3"/>
      <c r="W253" s="3"/>
      <c r="X253" s="3"/>
      <c r="Y253" s="3"/>
      <c r="Z253" s="3"/>
      <c r="AA253" s="3"/>
    </row>
    <row r="254" spans="1:27" ht="14.25" customHeight="1" x14ac:dyDescent="0.25">
      <c r="A254" s="48"/>
      <c r="B254" s="16"/>
      <c r="C254" s="36" t="s">
        <v>922</v>
      </c>
      <c r="D254" s="66" t="s">
        <v>294</v>
      </c>
      <c r="E254" s="2"/>
      <c r="F254" s="3"/>
      <c r="G254" s="3"/>
      <c r="H254" s="3"/>
      <c r="I254" s="3"/>
      <c r="J254" s="3"/>
      <c r="K254" s="3"/>
      <c r="L254" s="3"/>
      <c r="M254" s="3"/>
      <c r="N254" s="3"/>
      <c r="O254" s="3"/>
      <c r="P254" s="3"/>
      <c r="Q254" s="3"/>
      <c r="R254" s="3"/>
      <c r="S254" s="3"/>
      <c r="T254" s="3"/>
      <c r="U254" s="3"/>
      <c r="V254" s="3"/>
      <c r="W254" s="3"/>
      <c r="X254" s="3"/>
      <c r="Y254" s="3"/>
      <c r="Z254" s="3"/>
      <c r="AA254" s="3"/>
    </row>
    <row r="255" spans="1:27" ht="14.25" customHeight="1" x14ac:dyDescent="0.25">
      <c r="A255" s="48"/>
      <c r="B255" s="16"/>
      <c r="C255" s="36" t="s">
        <v>923</v>
      </c>
      <c r="D255" s="66" t="s">
        <v>924</v>
      </c>
      <c r="E255" s="2"/>
      <c r="F255" s="3"/>
      <c r="G255" s="3"/>
      <c r="H255" s="3"/>
      <c r="I255" s="3"/>
      <c r="J255" s="3"/>
      <c r="K255" s="3"/>
      <c r="L255" s="3"/>
      <c r="M255" s="3"/>
      <c r="N255" s="3"/>
      <c r="O255" s="3"/>
      <c r="P255" s="3"/>
      <c r="Q255" s="3"/>
      <c r="R255" s="3"/>
      <c r="S255" s="3"/>
      <c r="T255" s="3"/>
      <c r="U255" s="3"/>
      <c r="V255" s="3"/>
      <c r="W255" s="3"/>
      <c r="X255" s="3"/>
      <c r="Y255" s="3"/>
      <c r="Z255" s="3"/>
      <c r="AA255" s="3"/>
    </row>
    <row r="256" spans="1:27" ht="14.25" customHeight="1" x14ac:dyDescent="0.25">
      <c r="A256" s="48"/>
      <c r="B256" s="16"/>
      <c r="C256" s="36" t="s">
        <v>925</v>
      </c>
      <c r="D256" s="66" t="s">
        <v>926</v>
      </c>
      <c r="E256" s="2"/>
      <c r="F256" s="3"/>
      <c r="G256" s="3"/>
      <c r="H256" s="3"/>
      <c r="I256" s="3"/>
      <c r="J256" s="3"/>
      <c r="K256" s="3"/>
      <c r="L256" s="3"/>
      <c r="M256" s="3"/>
      <c r="N256" s="3"/>
      <c r="O256" s="3"/>
      <c r="P256" s="3"/>
      <c r="Q256" s="3"/>
      <c r="R256" s="3"/>
      <c r="S256" s="3"/>
      <c r="T256" s="3"/>
      <c r="U256" s="3"/>
      <c r="V256" s="3"/>
      <c r="W256" s="3"/>
      <c r="X256" s="3"/>
      <c r="Y256" s="3"/>
      <c r="Z256" s="3"/>
      <c r="AA256" s="3"/>
    </row>
    <row r="257" spans="1:27" ht="14.25" customHeight="1" x14ac:dyDescent="0.25">
      <c r="A257" s="48"/>
      <c r="B257" s="16"/>
      <c r="C257" s="36" t="s">
        <v>927</v>
      </c>
      <c r="D257" s="66" t="s">
        <v>928</v>
      </c>
      <c r="E257" s="2"/>
      <c r="F257" s="3"/>
      <c r="G257" s="3"/>
      <c r="H257" s="3"/>
      <c r="I257" s="3"/>
      <c r="J257" s="3"/>
      <c r="K257" s="3"/>
      <c r="L257" s="3"/>
      <c r="M257" s="3"/>
      <c r="N257" s="3"/>
      <c r="O257" s="3"/>
      <c r="P257" s="3"/>
      <c r="Q257" s="3"/>
      <c r="R257" s="3"/>
      <c r="S257" s="3"/>
      <c r="T257" s="3"/>
      <c r="U257" s="3"/>
      <c r="V257" s="3"/>
      <c r="W257" s="3"/>
      <c r="X257" s="3"/>
      <c r="Y257" s="3"/>
      <c r="Z257" s="3"/>
      <c r="AA257" s="3"/>
    </row>
    <row r="258" spans="1:27" ht="14.25" customHeight="1" x14ac:dyDescent="0.25">
      <c r="A258" s="48"/>
      <c r="B258" s="16"/>
      <c r="C258" s="36" t="s">
        <v>929</v>
      </c>
      <c r="D258" s="66" t="s">
        <v>930</v>
      </c>
      <c r="E258" s="2"/>
      <c r="F258" s="3"/>
      <c r="G258" s="3"/>
      <c r="H258" s="3"/>
      <c r="I258" s="3"/>
      <c r="J258" s="3"/>
      <c r="K258" s="3"/>
      <c r="L258" s="3"/>
      <c r="M258" s="3"/>
      <c r="N258" s="3"/>
      <c r="O258" s="3"/>
      <c r="P258" s="3"/>
      <c r="Q258" s="3"/>
      <c r="R258" s="3"/>
      <c r="S258" s="3"/>
      <c r="T258" s="3"/>
      <c r="U258" s="3"/>
      <c r="V258" s="3"/>
      <c r="W258" s="3"/>
      <c r="X258" s="3"/>
      <c r="Y258" s="3"/>
      <c r="Z258" s="3"/>
      <c r="AA258" s="3"/>
    </row>
    <row r="259" spans="1:27" ht="14.25" customHeight="1" x14ac:dyDescent="0.25">
      <c r="A259" s="48"/>
      <c r="B259" s="16"/>
      <c r="C259" s="36" t="s">
        <v>931</v>
      </c>
      <c r="D259" s="66" t="s">
        <v>932</v>
      </c>
      <c r="E259" s="2"/>
      <c r="F259" s="3"/>
      <c r="G259" s="3"/>
      <c r="H259" s="3"/>
      <c r="I259" s="3"/>
      <c r="J259" s="3"/>
      <c r="K259" s="3"/>
      <c r="L259" s="3"/>
      <c r="M259" s="3"/>
      <c r="N259" s="3"/>
      <c r="O259" s="3"/>
      <c r="P259" s="3"/>
      <c r="Q259" s="3"/>
      <c r="R259" s="3"/>
      <c r="S259" s="3"/>
      <c r="T259" s="3"/>
      <c r="U259" s="3"/>
      <c r="V259" s="3"/>
      <c r="W259" s="3"/>
      <c r="X259" s="3"/>
      <c r="Y259" s="3"/>
      <c r="Z259" s="3"/>
      <c r="AA259" s="3"/>
    </row>
    <row r="260" spans="1:27" ht="14.25" customHeight="1" x14ac:dyDescent="0.25">
      <c r="A260" s="48"/>
      <c r="B260" s="16"/>
      <c r="C260" s="33" t="s">
        <v>933</v>
      </c>
      <c r="D260" s="21" t="s">
        <v>934</v>
      </c>
      <c r="E260" s="2"/>
      <c r="F260" s="3"/>
      <c r="G260" s="3"/>
      <c r="H260" s="3"/>
      <c r="I260" s="3"/>
      <c r="J260" s="3"/>
      <c r="K260" s="3"/>
      <c r="L260" s="3"/>
      <c r="M260" s="3"/>
      <c r="N260" s="3"/>
      <c r="O260" s="3"/>
      <c r="P260" s="3"/>
      <c r="Q260" s="3"/>
      <c r="R260" s="3"/>
      <c r="S260" s="3"/>
      <c r="T260" s="3"/>
      <c r="U260" s="3"/>
      <c r="V260" s="3"/>
      <c r="W260" s="3"/>
      <c r="X260" s="3"/>
      <c r="Y260" s="3"/>
      <c r="Z260" s="3"/>
      <c r="AA260" s="3"/>
    </row>
    <row r="261" spans="1:27" ht="14.25" customHeight="1" x14ac:dyDescent="0.25">
      <c r="A261" s="48"/>
      <c r="B261" s="16"/>
      <c r="C261" s="33" t="s">
        <v>935</v>
      </c>
      <c r="D261" s="21" t="s">
        <v>936</v>
      </c>
      <c r="E261" s="2"/>
      <c r="F261" s="3"/>
      <c r="G261" s="3"/>
      <c r="H261" s="3"/>
      <c r="I261" s="3"/>
      <c r="J261" s="3"/>
      <c r="K261" s="3"/>
      <c r="L261" s="3"/>
      <c r="M261" s="3"/>
      <c r="N261" s="3"/>
      <c r="O261" s="3"/>
      <c r="P261" s="3"/>
      <c r="Q261" s="3"/>
      <c r="R261" s="3"/>
      <c r="S261" s="3"/>
      <c r="T261" s="3"/>
      <c r="U261" s="3"/>
      <c r="V261" s="3"/>
      <c r="W261" s="3"/>
      <c r="X261" s="3"/>
      <c r="Y261" s="3"/>
      <c r="Z261" s="3"/>
      <c r="AA261" s="3"/>
    </row>
    <row r="262" spans="1:27" ht="14.25" customHeight="1" x14ac:dyDescent="0.25">
      <c r="A262" s="47" t="s">
        <v>26</v>
      </c>
      <c r="B262" s="4" t="s">
        <v>13</v>
      </c>
      <c r="C262" s="121" t="s">
        <v>27</v>
      </c>
      <c r="D262" s="121"/>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4.25" customHeight="1" x14ac:dyDescent="0.25">
      <c r="A263" s="48"/>
      <c r="B263" s="12"/>
      <c r="C263" s="50" t="s">
        <v>28</v>
      </c>
      <c r="D263" s="67" t="s">
        <v>21</v>
      </c>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5" customHeight="1" x14ac:dyDescent="0.25">
      <c r="C264" s="67" t="s">
        <v>156</v>
      </c>
      <c r="D264" s="67" t="s">
        <v>191</v>
      </c>
    </row>
    <row r="265" spans="1:27" ht="14.25" customHeight="1" x14ac:dyDescent="0.25">
      <c r="A265" s="48"/>
      <c r="B265" s="12"/>
      <c r="C265" s="67" t="s">
        <v>157</v>
      </c>
      <c r="D265" s="67" t="s">
        <v>192</v>
      </c>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4.25" customHeight="1" x14ac:dyDescent="0.25">
      <c r="A266" s="48"/>
      <c r="B266" s="12"/>
      <c r="C266" s="67" t="s">
        <v>158</v>
      </c>
      <c r="D266" s="67" t="s">
        <v>192</v>
      </c>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4.25" customHeight="1" x14ac:dyDescent="0.25">
      <c r="A267" s="48"/>
      <c r="B267" s="12"/>
      <c r="C267" s="67" t="s">
        <v>159</v>
      </c>
      <c r="D267" s="67" t="s">
        <v>192</v>
      </c>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4.25" customHeight="1" x14ac:dyDescent="0.25">
      <c r="A268" s="48"/>
      <c r="B268" s="12"/>
      <c r="C268" s="67" t="s">
        <v>160</v>
      </c>
      <c r="D268" s="67" t="s">
        <v>192</v>
      </c>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4.25" customHeight="1" x14ac:dyDescent="0.25">
      <c r="A269" s="48"/>
      <c r="B269" s="12"/>
      <c r="C269" s="67" t="s">
        <v>161</v>
      </c>
      <c r="D269" s="67" t="s">
        <v>193</v>
      </c>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4.25" customHeight="1" x14ac:dyDescent="0.25">
      <c r="A270" s="48"/>
      <c r="B270" s="12"/>
      <c r="C270" s="67" t="s">
        <v>162</v>
      </c>
      <c r="D270" s="67" t="s">
        <v>194</v>
      </c>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4.25" customHeight="1" x14ac:dyDescent="0.25">
      <c r="A271" s="48"/>
      <c r="B271" s="12"/>
      <c r="C271" s="67" t="s">
        <v>163</v>
      </c>
      <c r="D271" s="67" t="s">
        <v>192</v>
      </c>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4.25" customHeight="1" x14ac:dyDescent="0.25">
      <c r="A272" s="48"/>
      <c r="B272" s="12"/>
      <c r="C272" s="67" t="s">
        <v>164</v>
      </c>
      <c r="D272" s="67" t="s">
        <v>192</v>
      </c>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4.25" customHeight="1" x14ac:dyDescent="0.25">
      <c r="A273" s="48"/>
      <c r="B273" s="12"/>
      <c r="C273" s="67" t="s">
        <v>165</v>
      </c>
      <c r="D273" s="67" t="s">
        <v>192</v>
      </c>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4.25" customHeight="1" x14ac:dyDescent="0.25">
      <c r="A274" s="48"/>
      <c r="B274" s="12"/>
      <c r="C274" s="67" t="s">
        <v>166</v>
      </c>
      <c r="D274" s="67" t="s">
        <v>192</v>
      </c>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4.25" customHeight="1" x14ac:dyDescent="0.25">
      <c r="A275" s="48"/>
      <c r="B275" s="12"/>
      <c r="C275" s="67" t="s">
        <v>167</v>
      </c>
      <c r="D275" s="67" t="s">
        <v>192</v>
      </c>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4.25" customHeight="1" x14ac:dyDescent="0.25">
      <c r="A276" s="48"/>
      <c r="B276" s="12"/>
      <c r="C276" s="67" t="s">
        <v>168</v>
      </c>
      <c r="D276" s="67" t="s">
        <v>195</v>
      </c>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4.25" customHeight="1" x14ac:dyDescent="0.25">
      <c r="A277" s="48"/>
      <c r="B277" s="12"/>
      <c r="C277" s="67" t="s">
        <v>169</v>
      </c>
      <c r="D277" s="67" t="s">
        <v>192</v>
      </c>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4.25" customHeight="1" x14ac:dyDescent="0.25">
      <c r="A278" s="48"/>
      <c r="B278" s="12"/>
      <c r="C278" s="67" t="s">
        <v>170</v>
      </c>
      <c r="D278" s="67" t="s">
        <v>192</v>
      </c>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4.25" customHeight="1" x14ac:dyDescent="0.25">
      <c r="A279" s="48"/>
      <c r="B279" s="12"/>
      <c r="C279" s="67" t="s">
        <v>171</v>
      </c>
      <c r="D279" s="67" t="s">
        <v>192</v>
      </c>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4.25" customHeight="1" x14ac:dyDescent="0.25">
      <c r="A280" s="48"/>
      <c r="B280" s="12"/>
      <c r="C280" s="67" t="s">
        <v>172</v>
      </c>
      <c r="D280" s="67" t="s">
        <v>191</v>
      </c>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4.25" customHeight="1" x14ac:dyDescent="0.25">
      <c r="A281" s="48"/>
      <c r="B281" s="12"/>
      <c r="C281" s="67" t="s">
        <v>173</v>
      </c>
      <c r="D281" s="67" t="s">
        <v>192</v>
      </c>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4.25" customHeight="1" x14ac:dyDescent="0.25">
      <c r="A282" s="48"/>
      <c r="B282" s="12"/>
      <c r="C282" s="67" t="s">
        <v>174</v>
      </c>
      <c r="D282" s="67" t="s">
        <v>192</v>
      </c>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4.25" customHeight="1" x14ac:dyDescent="0.25">
      <c r="A283" s="48"/>
      <c r="B283" s="12"/>
      <c r="C283" s="67" t="s">
        <v>175</v>
      </c>
      <c r="D283" s="67" t="s">
        <v>192</v>
      </c>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4.25" customHeight="1" x14ac:dyDescent="0.25">
      <c r="A284" s="48"/>
      <c r="B284" s="12"/>
      <c r="C284" s="67" t="s">
        <v>176</v>
      </c>
      <c r="D284" s="67" t="s">
        <v>192</v>
      </c>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4.25" customHeight="1" x14ac:dyDescent="0.25">
      <c r="A285" s="48"/>
      <c r="B285" s="12"/>
      <c r="C285" s="67" t="s">
        <v>177</v>
      </c>
      <c r="D285" s="67" t="s">
        <v>192</v>
      </c>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4.25" customHeight="1" x14ac:dyDescent="0.25">
      <c r="A286" s="48"/>
      <c r="B286" s="12"/>
      <c r="C286" s="67" t="s">
        <v>178</v>
      </c>
      <c r="D286" s="67" t="s">
        <v>192</v>
      </c>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4.25" customHeight="1" x14ac:dyDescent="0.25">
      <c r="A287" s="48"/>
      <c r="B287" s="12"/>
      <c r="C287" s="67" t="s">
        <v>179</v>
      </c>
      <c r="D287" s="67" t="s">
        <v>192</v>
      </c>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4.25" customHeight="1" x14ac:dyDescent="0.25">
      <c r="A288" s="48"/>
      <c r="B288" s="12"/>
      <c r="C288" s="67" t="s">
        <v>180</v>
      </c>
      <c r="D288" s="67" t="s">
        <v>192</v>
      </c>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4.25" customHeight="1" x14ac:dyDescent="0.25">
      <c r="A289" s="48"/>
      <c r="B289" s="12"/>
      <c r="C289" s="67" t="s">
        <v>181</v>
      </c>
      <c r="D289" s="67" t="s">
        <v>192</v>
      </c>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4.25" customHeight="1" x14ac:dyDescent="0.25">
      <c r="A290" s="48"/>
      <c r="B290" s="12"/>
      <c r="C290" s="67" t="s">
        <v>182</v>
      </c>
      <c r="D290" s="67" t="s">
        <v>192</v>
      </c>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4.25" customHeight="1" x14ac:dyDescent="0.25">
      <c r="A291" s="48"/>
      <c r="B291" s="12"/>
      <c r="C291" s="67" t="s">
        <v>183</v>
      </c>
      <c r="D291" s="67" t="s">
        <v>192</v>
      </c>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4.25" customHeight="1" x14ac:dyDescent="0.25">
      <c r="A292" s="48"/>
      <c r="B292" s="12"/>
      <c r="C292" s="67" t="s">
        <v>184</v>
      </c>
      <c r="D292" s="67" t="s">
        <v>192</v>
      </c>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4.25" customHeight="1" x14ac:dyDescent="0.25">
      <c r="A293" s="48"/>
      <c r="B293" s="12"/>
      <c r="C293" s="67" t="s">
        <v>185</v>
      </c>
      <c r="D293" s="67" t="s">
        <v>192</v>
      </c>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4.25" customHeight="1" x14ac:dyDescent="0.25">
      <c r="A294" s="48"/>
      <c r="B294" s="12"/>
      <c r="C294" s="67" t="s">
        <v>186</v>
      </c>
      <c r="D294" s="67" t="s">
        <v>196</v>
      </c>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4.25" customHeight="1" x14ac:dyDescent="0.25">
      <c r="A295" s="48"/>
      <c r="B295" s="12"/>
      <c r="C295" s="67" t="s">
        <v>187</v>
      </c>
      <c r="D295" s="67" t="s">
        <v>192</v>
      </c>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4.25" customHeight="1" x14ac:dyDescent="0.25">
      <c r="A296" s="48"/>
      <c r="B296" s="12"/>
      <c r="C296" s="67" t="s">
        <v>188</v>
      </c>
      <c r="D296" s="67" t="s">
        <v>192</v>
      </c>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4.25" customHeight="1" x14ac:dyDescent="0.25">
      <c r="A297" s="48"/>
      <c r="B297" s="12"/>
      <c r="C297" s="67" t="s">
        <v>189</v>
      </c>
      <c r="D297" s="67" t="s">
        <v>196</v>
      </c>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4.25" customHeight="1" x14ac:dyDescent="0.25">
      <c r="A298" s="48"/>
      <c r="B298" s="12"/>
      <c r="C298" s="67" t="s">
        <v>190</v>
      </c>
      <c r="D298" s="67" t="s">
        <v>196</v>
      </c>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4.25" customHeight="1" x14ac:dyDescent="0.25">
      <c r="A299" s="47" t="s">
        <v>29</v>
      </c>
      <c r="B299" s="4" t="s">
        <v>4</v>
      </c>
      <c r="C299" s="8" t="s">
        <v>30</v>
      </c>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4.25" customHeight="1" x14ac:dyDescent="0.25">
      <c r="A300" s="48"/>
      <c r="B300" s="4"/>
      <c r="C300" s="10" t="s">
        <v>849</v>
      </c>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4.25" customHeight="1" x14ac:dyDescent="0.25">
      <c r="A301" s="47" t="s">
        <v>31</v>
      </c>
      <c r="B301" s="4" t="s">
        <v>4</v>
      </c>
      <c r="C301" s="8" t="s">
        <v>32</v>
      </c>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4.25" customHeight="1" x14ac:dyDescent="0.25">
      <c r="A302" s="48"/>
      <c r="B302" s="4"/>
      <c r="C302" s="10" t="s">
        <v>955</v>
      </c>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4.25" customHeight="1" x14ac:dyDescent="0.25">
      <c r="A303" s="47" t="s">
        <v>33</v>
      </c>
      <c r="B303" s="4" t="s">
        <v>13</v>
      </c>
      <c r="C303" s="118" t="s">
        <v>34</v>
      </c>
      <c r="D303" s="119"/>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4.25" customHeight="1" x14ac:dyDescent="0.25">
      <c r="A304" s="48"/>
      <c r="B304" s="12"/>
      <c r="C304" s="50" t="s">
        <v>35</v>
      </c>
      <c r="D304" s="67" t="s">
        <v>36</v>
      </c>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4.25" customHeight="1" x14ac:dyDescent="0.25">
      <c r="A305" s="48"/>
      <c r="B305" s="12"/>
      <c r="C305" s="67" t="s">
        <v>594</v>
      </c>
      <c r="D305" s="67" t="s">
        <v>949</v>
      </c>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4.25" customHeight="1" x14ac:dyDescent="0.25">
      <c r="A306" s="48"/>
      <c r="B306" s="12"/>
      <c r="C306" s="67" t="s">
        <v>952</v>
      </c>
      <c r="D306" s="67" t="s">
        <v>949</v>
      </c>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4.25" customHeight="1" x14ac:dyDescent="0.25">
      <c r="A307" s="48"/>
      <c r="B307" s="12"/>
      <c r="C307" s="67" t="s">
        <v>595</v>
      </c>
      <c r="D307" s="67" t="s">
        <v>949</v>
      </c>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4.25" customHeight="1" x14ac:dyDescent="0.25">
      <c r="A308" s="48"/>
      <c r="B308" s="12"/>
      <c r="C308" s="67" t="s">
        <v>592</v>
      </c>
      <c r="D308" s="67" t="s">
        <v>950</v>
      </c>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4.25" customHeight="1" x14ac:dyDescent="0.25">
      <c r="A309" s="48"/>
      <c r="B309" s="12"/>
      <c r="C309" s="67" t="s">
        <v>953</v>
      </c>
      <c r="D309" s="67" t="s">
        <v>950</v>
      </c>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4.25" customHeight="1" x14ac:dyDescent="0.25">
      <c r="A310" s="48"/>
      <c r="B310" s="12"/>
      <c r="C310" s="67" t="s">
        <v>593</v>
      </c>
      <c r="D310" s="67" t="s">
        <v>950</v>
      </c>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4.25" customHeight="1" x14ac:dyDescent="0.25">
      <c r="A311" s="48"/>
      <c r="B311" s="12"/>
      <c r="C311" s="67" t="s">
        <v>954</v>
      </c>
      <c r="D311" s="67" t="s">
        <v>950</v>
      </c>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4.25" customHeight="1" x14ac:dyDescent="0.25">
      <c r="A312" s="48"/>
      <c r="B312" s="12"/>
      <c r="C312" s="67" t="s">
        <v>951</v>
      </c>
      <c r="D312" s="67" t="s">
        <v>949</v>
      </c>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4.25" customHeight="1" x14ac:dyDescent="0.25">
      <c r="A313" s="47" t="s">
        <v>37</v>
      </c>
      <c r="B313" s="4" t="s">
        <v>13</v>
      </c>
      <c r="C313" s="8" t="s">
        <v>38</v>
      </c>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215.45" customHeight="1" x14ac:dyDescent="0.25">
      <c r="A314" s="11"/>
      <c r="B314" s="12"/>
      <c r="C314" s="68" t="s">
        <v>940</v>
      </c>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4.25" customHeight="1" x14ac:dyDescent="0.25">
      <c r="A315" s="11"/>
      <c r="B315" s="12"/>
      <c r="C315" s="69"/>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4.25" customHeight="1" x14ac:dyDescent="0.25">
      <c r="A316" s="11"/>
      <c r="B316" s="12"/>
      <c r="C316" s="69"/>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4.25" customHeight="1" x14ac:dyDescent="0.25">
      <c r="A317" s="11"/>
      <c r="B317" s="12"/>
      <c r="C317" s="69"/>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4.25" customHeight="1" x14ac:dyDescent="0.25">
      <c r="A318" s="11"/>
      <c r="B318" s="12"/>
      <c r="C318" s="69"/>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4.25" customHeight="1" x14ac:dyDescent="0.25">
      <c r="A319" s="11"/>
      <c r="B319" s="12"/>
      <c r="C319" s="69"/>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4.25" customHeight="1" x14ac:dyDescent="0.25">
      <c r="A320" s="11"/>
      <c r="B320" s="12"/>
      <c r="C320" s="69"/>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4.25" customHeight="1" x14ac:dyDescent="0.25">
      <c r="A321" s="11"/>
      <c r="B321" s="12"/>
      <c r="C321" s="69"/>
      <c r="D321" s="3"/>
      <c r="E321" s="69"/>
      <c r="F321" s="3"/>
      <c r="G321" s="3"/>
      <c r="H321" s="3"/>
      <c r="I321" s="3"/>
      <c r="J321" s="3"/>
      <c r="K321" s="3"/>
      <c r="L321" s="3"/>
      <c r="M321" s="3"/>
      <c r="N321" s="3"/>
      <c r="O321" s="3"/>
      <c r="P321" s="3"/>
      <c r="Q321" s="3"/>
      <c r="R321" s="3"/>
      <c r="S321" s="3"/>
      <c r="T321" s="3"/>
      <c r="U321" s="3"/>
      <c r="V321" s="3"/>
      <c r="W321" s="3"/>
      <c r="X321" s="3"/>
      <c r="Y321" s="3"/>
      <c r="Z321" s="3"/>
      <c r="AA321" s="3"/>
    </row>
    <row r="322" spans="1:27" ht="14.25" customHeight="1" x14ac:dyDescent="0.25">
      <c r="A322" s="11"/>
      <c r="B322" s="12"/>
      <c r="C322" s="69"/>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4.25" customHeight="1" x14ac:dyDescent="0.25">
      <c r="A323" s="11"/>
      <c r="B323" s="12"/>
      <c r="C323" s="69"/>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4.25" customHeight="1" x14ac:dyDescent="0.25">
      <c r="A324" s="11"/>
      <c r="B324" s="12"/>
      <c r="C324" s="69"/>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4.25" customHeight="1" x14ac:dyDescent="0.25">
      <c r="A325" s="11"/>
      <c r="B325" s="12"/>
      <c r="C325" s="69"/>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4.25" customHeight="1" x14ac:dyDescent="0.25">
      <c r="A326" s="11"/>
      <c r="B326" s="12"/>
      <c r="C326" s="69"/>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4.25" customHeight="1" x14ac:dyDescent="0.25">
      <c r="A327" s="11"/>
      <c r="B327" s="12"/>
      <c r="C327" s="69"/>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4.25" customHeight="1" x14ac:dyDescent="0.25">
      <c r="A328" s="11"/>
      <c r="B328" s="12"/>
      <c r="C328" s="69"/>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4.25" customHeight="1" x14ac:dyDescent="0.25">
      <c r="A329" s="11"/>
      <c r="B329" s="12"/>
      <c r="C329" s="69"/>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4.25" customHeight="1" x14ac:dyDescent="0.25">
      <c r="A330" s="11"/>
      <c r="B330" s="12"/>
      <c r="C330" s="69"/>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4.25" customHeight="1" x14ac:dyDescent="0.25">
      <c r="A331" s="11"/>
      <c r="B331" s="12"/>
      <c r="C331" s="69"/>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4.25" customHeight="1" x14ac:dyDescent="0.25">
      <c r="A332" s="11"/>
      <c r="B332" s="12"/>
      <c r="C332" s="69"/>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4.25" customHeight="1" x14ac:dyDescent="0.25">
      <c r="A333" s="11"/>
      <c r="B333" s="12"/>
      <c r="C333" s="69"/>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4.25" customHeight="1" x14ac:dyDescent="0.25">
      <c r="A334" s="11"/>
      <c r="B334" s="12"/>
      <c r="C334" s="69"/>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4.25" customHeight="1" x14ac:dyDescent="0.25">
      <c r="A335" s="11"/>
      <c r="B335" s="12"/>
      <c r="C335" s="69"/>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4.25" customHeight="1" x14ac:dyDescent="0.25">
      <c r="A336" s="11"/>
      <c r="B336" s="12"/>
      <c r="C336" s="69"/>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4.25" customHeight="1" x14ac:dyDescent="0.25">
      <c r="A337" s="11"/>
      <c r="B337" s="12"/>
      <c r="C337" s="69"/>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4.25" customHeight="1" x14ac:dyDescent="0.25">
      <c r="A338" s="11"/>
      <c r="B338" s="12"/>
      <c r="C338" s="69"/>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4.25" customHeight="1" x14ac:dyDescent="0.25">
      <c r="A339" s="11"/>
      <c r="B339" s="12"/>
      <c r="C339" s="69"/>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4.25" customHeight="1" x14ac:dyDescent="0.25">
      <c r="A340" s="11"/>
      <c r="B340" s="12"/>
      <c r="C340" s="69"/>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4.25" customHeight="1" x14ac:dyDescent="0.25">
      <c r="A341" s="11"/>
      <c r="B341" s="12"/>
      <c r="C341" s="69"/>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4.25" customHeight="1" x14ac:dyDescent="0.25">
      <c r="A342" s="11"/>
      <c r="B342" s="12"/>
      <c r="C342" s="69"/>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4.25" customHeight="1" x14ac:dyDescent="0.25">
      <c r="A343" s="11"/>
      <c r="B343" s="12"/>
      <c r="C343" s="69"/>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4.25" customHeight="1" x14ac:dyDescent="0.25">
      <c r="A344" s="11"/>
      <c r="B344" s="12"/>
      <c r="C344" s="69"/>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4.25" customHeight="1" x14ac:dyDescent="0.25">
      <c r="A345" s="11"/>
      <c r="B345" s="12"/>
      <c r="C345" s="69"/>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4.25" customHeight="1" x14ac:dyDescent="0.25">
      <c r="A346" s="11"/>
      <c r="B346" s="12"/>
      <c r="C346" s="69"/>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4.25" customHeight="1" x14ac:dyDescent="0.25">
      <c r="A347" s="11"/>
      <c r="B347" s="12"/>
      <c r="C347" s="69"/>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4.25" customHeight="1" x14ac:dyDescent="0.25">
      <c r="A348" s="11"/>
      <c r="B348" s="12"/>
      <c r="C348" s="69"/>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4.25" customHeight="1" x14ac:dyDescent="0.25">
      <c r="A349" s="11"/>
      <c r="B349" s="12"/>
      <c r="C349" s="69"/>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4.25" customHeight="1" x14ac:dyDescent="0.25">
      <c r="A350" s="11"/>
      <c r="B350" s="12"/>
      <c r="C350" s="69"/>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4.25" customHeight="1" x14ac:dyDescent="0.25">
      <c r="A351" s="11"/>
      <c r="B351" s="12"/>
      <c r="C351" s="69"/>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4.25" customHeight="1" x14ac:dyDescent="0.25">
      <c r="A352" s="11"/>
      <c r="B352" s="12"/>
      <c r="C352" s="69"/>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4.25" customHeight="1" x14ac:dyDescent="0.25">
      <c r="A353" s="11"/>
      <c r="B353" s="12"/>
      <c r="C353" s="69"/>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4.25" customHeight="1" x14ac:dyDescent="0.25">
      <c r="A354" s="11"/>
      <c r="B354" s="12"/>
      <c r="C354" s="69"/>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4.25" customHeight="1" x14ac:dyDescent="0.25">
      <c r="A355" s="11"/>
      <c r="B355" s="12"/>
      <c r="C355" s="69"/>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4.25" customHeight="1" x14ac:dyDescent="0.25">
      <c r="A356" s="11"/>
      <c r="B356" s="12"/>
      <c r="C356" s="69"/>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4.25" customHeight="1" x14ac:dyDescent="0.25">
      <c r="A357" s="11"/>
      <c r="B357" s="12"/>
      <c r="C357" s="69"/>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4.25" customHeight="1" x14ac:dyDescent="0.25">
      <c r="A358" s="11"/>
      <c r="B358" s="12"/>
      <c r="C358" s="69"/>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4.25" customHeight="1" x14ac:dyDescent="0.25">
      <c r="A359" s="11"/>
      <c r="B359" s="12"/>
      <c r="C359" s="69"/>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4.25" customHeight="1" x14ac:dyDescent="0.25">
      <c r="A360" s="11"/>
      <c r="B360" s="12"/>
      <c r="C360" s="69"/>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4.25" customHeight="1" x14ac:dyDescent="0.25">
      <c r="A361" s="11"/>
      <c r="B361" s="12"/>
      <c r="C361" s="69"/>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4.25" customHeight="1" x14ac:dyDescent="0.25">
      <c r="A362" s="11"/>
      <c r="B362" s="12"/>
      <c r="C362" s="69"/>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4.25" customHeight="1" x14ac:dyDescent="0.25">
      <c r="A363" s="11"/>
      <c r="B363" s="12"/>
      <c r="C363" s="69"/>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4.25" customHeight="1" x14ac:dyDescent="0.25">
      <c r="A364" s="11"/>
      <c r="B364" s="12"/>
      <c r="C364" s="69"/>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4.25" customHeight="1" x14ac:dyDescent="0.25">
      <c r="A365" s="11"/>
      <c r="B365" s="12"/>
      <c r="C365" s="69"/>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4.25" customHeight="1" x14ac:dyDescent="0.25">
      <c r="A366" s="11"/>
      <c r="B366" s="12"/>
      <c r="C366" s="69"/>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4.25" customHeight="1" x14ac:dyDescent="0.25">
      <c r="A367" s="11"/>
      <c r="B367" s="12"/>
      <c r="C367" s="69"/>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4.25" customHeight="1" x14ac:dyDescent="0.25">
      <c r="A368" s="11"/>
      <c r="B368" s="12"/>
      <c r="C368" s="69"/>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4.25" customHeight="1" x14ac:dyDescent="0.25">
      <c r="A369" s="11"/>
      <c r="B369" s="12"/>
      <c r="C369" s="69"/>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4.25" customHeight="1" x14ac:dyDescent="0.25">
      <c r="A370" s="11"/>
      <c r="B370" s="12"/>
      <c r="C370" s="69"/>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4.25" customHeight="1" x14ac:dyDescent="0.25">
      <c r="A371" s="11"/>
      <c r="B371" s="12"/>
      <c r="C371" s="69"/>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4.25" customHeight="1" x14ac:dyDescent="0.25">
      <c r="A372" s="11"/>
      <c r="B372" s="12"/>
      <c r="C372" s="69"/>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4.25" customHeight="1" x14ac:dyDescent="0.25">
      <c r="A373" s="11"/>
      <c r="B373" s="12"/>
      <c r="C373" s="69"/>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4.25" customHeight="1" x14ac:dyDescent="0.25">
      <c r="A374" s="11"/>
      <c r="B374" s="12"/>
      <c r="C374" s="69"/>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4.25" customHeight="1" x14ac:dyDescent="0.25">
      <c r="A375" s="11"/>
      <c r="B375" s="12"/>
      <c r="C375" s="69"/>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4.25" customHeight="1" x14ac:dyDescent="0.25">
      <c r="A376" s="11"/>
      <c r="B376" s="12"/>
      <c r="C376" s="69"/>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4.25" customHeight="1" x14ac:dyDescent="0.25">
      <c r="A377" s="11"/>
      <c r="B377" s="12"/>
      <c r="C377" s="69"/>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4.25" customHeight="1" x14ac:dyDescent="0.25">
      <c r="A378" s="11"/>
      <c r="B378" s="12"/>
      <c r="C378" s="69"/>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4.25" customHeight="1" x14ac:dyDescent="0.25">
      <c r="A379" s="11"/>
      <c r="B379" s="12"/>
      <c r="C379" s="69"/>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4.25" customHeight="1" x14ac:dyDescent="0.25">
      <c r="A380" s="11"/>
      <c r="B380" s="12"/>
      <c r="C380" s="69"/>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4.25" customHeight="1" x14ac:dyDescent="0.25">
      <c r="A381" s="11"/>
      <c r="B381" s="12"/>
      <c r="C381" s="69"/>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4.25" customHeight="1" x14ac:dyDescent="0.25">
      <c r="A382" s="11"/>
      <c r="B382" s="12"/>
      <c r="C382" s="69"/>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4.25" customHeight="1" x14ac:dyDescent="0.25">
      <c r="A383" s="11"/>
      <c r="B383" s="12"/>
      <c r="C383" s="69"/>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4.25" customHeight="1" x14ac:dyDescent="0.25">
      <c r="A384" s="11"/>
      <c r="B384" s="12"/>
      <c r="C384" s="69"/>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4.25" customHeight="1" x14ac:dyDescent="0.25">
      <c r="A385" s="11"/>
      <c r="B385" s="12"/>
      <c r="C385" s="69"/>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4.25" customHeight="1" x14ac:dyDescent="0.25">
      <c r="A386" s="11"/>
      <c r="B386" s="12"/>
      <c r="C386" s="69"/>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4.25" customHeight="1" x14ac:dyDescent="0.25">
      <c r="A387" s="11"/>
      <c r="B387" s="12"/>
      <c r="C387" s="69"/>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4.25" customHeight="1" x14ac:dyDescent="0.25">
      <c r="A388" s="11"/>
      <c r="B388" s="12"/>
      <c r="C388" s="69"/>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4.25" customHeight="1" x14ac:dyDescent="0.25">
      <c r="A389" s="11"/>
      <c r="B389" s="12"/>
      <c r="C389" s="69"/>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4.25" customHeight="1" x14ac:dyDescent="0.25">
      <c r="A390" s="11"/>
      <c r="B390" s="12"/>
      <c r="C390" s="69"/>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4.25" customHeight="1" x14ac:dyDescent="0.25">
      <c r="A391" s="11"/>
      <c r="B391" s="12"/>
      <c r="C391" s="69"/>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4.25" customHeight="1" x14ac:dyDescent="0.25">
      <c r="A392" s="11"/>
      <c r="B392" s="12"/>
      <c r="C392" s="69"/>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4.25" customHeight="1" x14ac:dyDescent="0.25">
      <c r="A393" s="11"/>
      <c r="B393" s="12"/>
      <c r="C393" s="69"/>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4.25" customHeight="1" x14ac:dyDescent="0.25">
      <c r="A394" s="11"/>
      <c r="B394" s="12"/>
      <c r="C394" s="69"/>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4.25" customHeight="1" x14ac:dyDescent="0.25">
      <c r="A395" s="11"/>
      <c r="B395" s="12"/>
      <c r="C395" s="69"/>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4.25" customHeight="1" x14ac:dyDescent="0.25">
      <c r="A396" s="11"/>
      <c r="B396" s="12"/>
      <c r="C396" s="69"/>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4.25" customHeight="1" x14ac:dyDescent="0.25">
      <c r="A397" s="11"/>
      <c r="B397" s="12"/>
      <c r="C397" s="69"/>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4.25" customHeight="1" x14ac:dyDescent="0.25">
      <c r="A398" s="11"/>
      <c r="B398" s="12"/>
      <c r="C398" s="69"/>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4.25" customHeight="1" x14ac:dyDescent="0.25">
      <c r="A399" s="11"/>
      <c r="B399" s="12"/>
      <c r="C399" s="69"/>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4.25" customHeight="1" x14ac:dyDescent="0.25">
      <c r="A400" s="11"/>
      <c r="B400" s="12"/>
      <c r="C400" s="69"/>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4.25" customHeight="1" x14ac:dyDescent="0.25">
      <c r="A401" s="11"/>
      <c r="B401" s="12"/>
      <c r="C401" s="69"/>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4.25" customHeight="1" x14ac:dyDescent="0.25">
      <c r="A402" s="11"/>
      <c r="B402" s="12"/>
      <c r="C402" s="69"/>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4.25" customHeight="1" x14ac:dyDescent="0.25">
      <c r="A403" s="11"/>
      <c r="B403" s="12"/>
      <c r="C403" s="69"/>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4.25" customHeight="1" x14ac:dyDescent="0.25">
      <c r="A404" s="11"/>
      <c r="B404" s="12"/>
      <c r="C404" s="69"/>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4.25" customHeight="1" x14ac:dyDescent="0.25">
      <c r="A405" s="11"/>
      <c r="B405" s="12"/>
      <c r="C405" s="69"/>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4.25" customHeight="1" x14ac:dyDescent="0.25">
      <c r="A406" s="11"/>
      <c r="B406" s="12"/>
      <c r="C406" s="69"/>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4.25" customHeight="1" x14ac:dyDescent="0.25">
      <c r="A407" s="11"/>
      <c r="B407" s="12"/>
      <c r="C407" s="69"/>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4.25" customHeight="1" x14ac:dyDescent="0.25">
      <c r="A408" s="11"/>
      <c r="B408" s="12"/>
      <c r="C408" s="69"/>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4.25" customHeight="1" x14ac:dyDescent="0.25">
      <c r="A409" s="11"/>
      <c r="B409" s="12"/>
      <c r="C409" s="69"/>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4.25" customHeight="1" x14ac:dyDescent="0.25">
      <c r="A410" s="11"/>
      <c r="B410" s="12"/>
      <c r="C410" s="69"/>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4.25" customHeight="1" x14ac:dyDescent="0.25">
      <c r="A411" s="11"/>
      <c r="B411" s="12"/>
      <c r="C411" s="69"/>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4.25" customHeight="1" x14ac:dyDescent="0.25">
      <c r="A412" s="11"/>
      <c r="B412" s="12"/>
      <c r="C412" s="69"/>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4.25" customHeight="1" x14ac:dyDescent="0.25">
      <c r="A413" s="11"/>
      <c r="B413" s="12"/>
      <c r="C413" s="69"/>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4.25" customHeight="1" x14ac:dyDescent="0.25">
      <c r="A414" s="11"/>
      <c r="B414" s="12"/>
      <c r="C414" s="69"/>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4.25" customHeight="1" x14ac:dyDescent="0.25">
      <c r="A415" s="11"/>
      <c r="B415" s="12"/>
      <c r="C415" s="69"/>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4.25" customHeight="1" x14ac:dyDescent="0.25">
      <c r="A416" s="11"/>
      <c r="B416" s="12"/>
      <c r="C416" s="69"/>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4.25" customHeight="1" x14ac:dyDescent="0.25">
      <c r="A417" s="11"/>
      <c r="B417" s="12"/>
      <c r="C417" s="69"/>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4.25" customHeight="1" x14ac:dyDescent="0.25">
      <c r="A418" s="11"/>
      <c r="B418" s="12"/>
      <c r="C418" s="69"/>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4.25" customHeight="1" x14ac:dyDescent="0.25">
      <c r="A419" s="11"/>
      <c r="B419" s="12"/>
      <c r="C419" s="69"/>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4.25" customHeight="1" x14ac:dyDescent="0.25">
      <c r="A420" s="11"/>
      <c r="B420" s="12"/>
      <c r="C420" s="69"/>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4.25" customHeight="1" x14ac:dyDescent="0.25">
      <c r="A421" s="11"/>
      <c r="B421" s="12"/>
      <c r="C421" s="69"/>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4.25" customHeight="1" x14ac:dyDescent="0.25">
      <c r="A422" s="11"/>
      <c r="B422" s="12"/>
      <c r="C422" s="69"/>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4.25" customHeight="1" x14ac:dyDescent="0.25">
      <c r="A423" s="11"/>
      <c r="B423" s="12"/>
      <c r="C423" s="69"/>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4.25" customHeight="1" x14ac:dyDescent="0.25">
      <c r="A424" s="11"/>
      <c r="B424" s="12"/>
      <c r="C424" s="69"/>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4.25" customHeight="1" x14ac:dyDescent="0.25">
      <c r="A425" s="11"/>
      <c r="B425" s="12"/>
      <c r="C425" s="69"/>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4.25" customHeight="1" x14ac:dyDescent="0.25">
      <c r="A426" s="11"/>
      <c r="B426" s="12"/>
      <c r="C426" s="69"/>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4.25" customHeight="1" x14ac:dyDescent="0.25">
      <c r="A427" s="11"/>
      <c r="B427" s="12"/>
      <c r="C427" s="69"/>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4.25" customHeight="1" x14ac:dyDescent="0.25">
      <c r="A428" s="11"/>
      <c r="B428" s="12"/>
      <c r="C428" s="69"/>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4.25" customHeight="1" x14ac:dyDescent="0.25">
      <c r="A429" s="11"/>
      <c r="B429" s="12"/>
      <c r="C429" s="69"/>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4.25" customHeight="1" x14ac:dyDescent="0.25">
      <c r="A430" s="11"/>
      <c r="B430" s="12"/>
      <c r="C430" s="69"/>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4.25" customHeight="1" x14ac:dyDescent="0.25">
      <c r="A431" s="11"/>
      <c r="B431" s="12"/>
      <c r="C431" s="69"/>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4.25" customHeight="1" x14ac:dyDescent="0.25">
      <c r="A432" s="11"/>
      <c r="B432" s="12"/>
      <c r="C432" s="69"/>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4.25" customHeight="1" x14ac:dyDescent="0.25">
      <c r="A433" s="11"/>
      <c r="B433" s="12"/>
      <c r="C433" s="69"/>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4.25" customHeight="1" x14ac:dyDescent="0.25">
      <c r="A434" s="11"/>
      <c r="B434" s="12"/>
      <c r="C434" s="69"/>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4.25" customHeight="1" x14ac:dyDescent="0.25">
      <c r="A435" s="11"/>
      <c r="B435" s="12"/>
      <c r="C435" s="69"/>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4.25" customHeight="1" x14ac:dyDescent="0.25">
      <c r="A436" s="11"/>
      <c r="B436" s="12"/>
      <c r="C436" s="69"/>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4.25" customHeight="1" x14ac:dyDescent="0.25">
      <c r="A437" s="11"/>
      <c r="B437" s="12"/>
      <c r="C437" s="69"/>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4.25" customHeight="1" x14ac:dyDescent="0.25">
      <c r="A438" s="11"/>
      <c r="B438" s="12"/>
      <c r="C438" s="69"/>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4.25" customHeight="1" x14ac:dyDescent="0.25">
      <c r="A439" s="11"/>
      <c r="B439" s="12"/>
      <c r="C439" s="69"/>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4.25" customHeight="1" x14ac:dyDescent="0.25">
      <c r="A440" s="11"/>
      <c r="B440" s="12"/>
      <c r="C440" s="69"/>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4.25" customHeight="1" x14ac:dyDescent="0.25">
      <c r="A441" s="11"/>
      <c r="B441" s="12"/>
      <c r="C441" s="69"/>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4.25" customHeight="1" x14ac:dyDescent="0.25">
      <c r="A442" s="11"/>
      <c r="B442" s="12"/>
      <c r="C442" s="69"/>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4.25" customHeight="1" x14ac:dyDescent="0.25">
      <c r="A443" s="11"/>
      <c r="B443" s="12"/>
      <c r="C443" s="69"/>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4.25" customHeight="1" x14ac:dyDescent="0.25">
      <c r="A444" s="11"/>
      <c r="B444" s="12"/>
      <c r="C444" s="69"/>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4.25" customHeight="1" x14ac:dyDescent="0.25">
      <c r="A445" s="11"/>
      <c r="B445" s="12"/>
      <c r="C445" s="69"/>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4.25" customHeight="1" x14ac:dyDescent="0.25">
      <c r="A446" s="11"/>
      <c r="B446" s="12"/>
      <c r="C446" s="69"/>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4.25" customHeight="1" x14ac:dyDescent="0.25">
      <c r="A447" s="11"/>
      <c r="B447" s="12"/>
      <c r="C447" s="69"/>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4.25" customHeight="1" x14ac:dyDescent="0.25">
      <c r="A448" s="11"/>
      <c r="B448" s="12"/>
      <c r="C448" s="69"/>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4.25" customHeight="1" x14ac:dyDescent="0.25">
      <c r="A449" s="11"/>
      <c r="B449" s="12"/>
      <c r="C449" s="69"/>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4.25" customHeight="1" x14ac:dyDescent="0.25">
      <c r="A450" s="11"/>
      <c r="B450" s="12"/>
      <c r="C450" s="69"/>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4.25" customHeight="1" x14ac:dyDescent="0.25">
      <c r="A451" s="11"/>
      <c r="B451" s="12"/>
      <c r="C451" s="69"/>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4.25" customHeight="1" x14ac:dyDescent="0.25">
      <c r="A452" s="11"/>
      <c r="B452" s="12"/>
      <c r="C452" s="69"/>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4.25" customHeight="1" x14ac:dyDescent="0.25">
      <c r="A453" s="11"/>
      <c r="B453" s="12"/>
      <c r="C453" s="69"/>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4.25" customHeight="1" x14ac:dyDescent="0.25">
      <c r="A454" s="11"/>
      <c r="B454" s="12"/>
      <c r="C454" s="69"/>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4.25" customHeight="1" x14ac:dyDescent="0.25">
      <c r="A455" s="11"/>
      <c r="B455" s="12"/>
      <c r="C455" s="69"/>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4.25" customHeight="1" x14ac:dyDescent="0.25">
      <c r="A456" s="11"/>
      <c r="B456" s="12"/>
      <c r="C456" s="69"/>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4.25" customHeight="1" x14ac:dyDescent="0.25">
      <c r="A457" s="11"/>
      <c r="B457" s="12"/>
      <c r="C457" s="69"/>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4.25" customHeight="1" x14ac:dyDescent="0.25">
      <c r="A458" s="11"/>
      <c r="B458" s="12"/>
      <c r="C458" s="69"/>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4.25" customHeight="1" x14ac:dyDescent="0.25">
      <c r="A459" s="11"/>
      <c r="B459" s="12"/>
      <c r="C459" s="69"/>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4.25" customHeight="1" x14ac:dyDescent="0.25">
      <c r="A460" s="11"/>
      <c r="B460" s="12"/>
      <c r="C460" s="69"/>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4.25" customHeight="1" x14ac:dyDescent="0.25">
      <c r="A461" s="11"/>
      <c r="B461" s="12"/>
      <c r="C461" s="69"/>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4.25" customHeight="1" x14ac:dyDescent="0.25">
      <c r="A462" s="11"/>
      <c r="B462" s="12"/>
      <c r="C462" s="69"/>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4.25" customHeight="1" x14ac:dyDescent="0.25">
      <c r="A463" s="11"/>
      <c r="B463" s="12"/>
      <c r="C463" s="69"/>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4.25" customHeight="1" x14ac:dyDescent="0.25">
      <c r="A464" s="11"/>
      <c r="B464" s="12"/>
      <c r="C464" s="69"/>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4.25" customHeight="1" x14ac:dyDescent="0.25">
      <c r="A465" s="11"/>
      <c r="B465" s="12"/>
      <c r="C465" s="69"/>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4.25" customHeight="1" x14ac:dyDescent="0.25">
      <c r="A466" s="11"/>
      <c r="B466" s="12"/>
      <c r="C466" s="69"/>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4.25" customHeight="1" x14ac:dyDescent="0.25">
      <c r="A467" s="11"/>
      <c r="B467" s="12"/>
      <c r="C467" s="69"/>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4.25" customHeight="1" x14ac:dyDescent="0.25">
      <c r="A468" s="11"/>
      <c r="B468" s="12"/>
      <c r="C468" s="69"/>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4.25" customHeight="1" x14ac:dyDescent="0.25">
      <c r="A469" s="11"/>
      <c r="B469" s="12"/>
      <c r="C469" s="69"/>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4.25" customHeight="1" x14ac:dyDescent="0.25">
      <c r="A470" s="11"/>
      <c r="B470" s="12"/>
      <c r="C470" s="69"/>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4.25" customHeight="1" x14ac:dyDescent="0.25">
      <c r="A471" s="11"/>
      <c r="B471" s="12"/>
      <c r="C471" s="69"/>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4.25" customHeight="1" x14ac:dyDescent="0.25">
      <c r="A472" s="11"/>
      <c r="B472" s="12"/>
      <c r="C472" s="69"/>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4.25" customHeight="1" x14ac:dyDescent="0.25">
      <c r="A473" s="11"/>
      <c r="B473" s="12"/>
      <c r="C473" s="69"/>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4.25" customHeight="1" x14ac:dyDescent="0.25">
      <c r="A474" s="11"/>
      <c r="B474" s="12"/>
      <c r="C474" s="69"/>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4.25" customHeight="1" x14ac:dyDescent="0.25">
      <c r="A475" s="11"/>
      <c r="B475" s="12"/>
      <c r="C475" s="69"/>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4.25" customHeight="1" x14ac:dyDescent="0.25">
      <c r="A476" s="11"/>
      <c r="B476" s="12"/>
      <c r="C476" s="69"/>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4.25" customHeight="1" x14ac:dyDescent="0.25">
      <c r="A477" s="11"/>
      <c r="B477" s="12"/>
      <c r="C477" s="69"/>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4.25" customHeight="1" x14ac:dyDescent="0.25">
      <c r="A478" s="11"/>
      <c r="B478" s="12"/>
      <c r="C478" s="69"/>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4.25" customHeight="1" x14ac:dyDescent="0.25">
      <c r="A479" s="11"/>
      <c r="B479" s="12"/>
      <c r="C479" s="69"/>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4.25" customHeight="1" x14ac:dyDescent="0.25">
      <c r="A480" s="11"/>
      <c r="B480" s="12"/>
      <c r="C480" s="69"/>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4.25" customHeight="1" x14ac:dyDescent="0.25">
      <c r="A481" s="11"/>
      <c r="B481" s="12"/>
      <c r="C481" s="69"/>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4.25" customHeight="1" x14ac:dyDescent="0.25">
      <c r="A482" s="11"/>
      <c r="B482" s="12"/>
      <c r="C482" s="69"/>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4.25" customHeight="1" x14ac:dyDescent="0.25">
      <c r="A483" s="11"/>
      <c r="B483" s="12"/>
      <c r="C483" s="69"/>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4.25" customHeight="1" x14ac:dyDescent="0.25">
      <c r="A484" s="11"/>
      <c r="B484" s="12"/>
      <c r="C484" s="69"/>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4.25" customHeight="1" x14ac:dyDescent="0.25">
      <c r="A485" s="11"/>
      <c r="B485" s="12"/>
      <c r="C485" s="69"/>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4.25" customHeight="1" x14ac:dyDescent="0.25">
      <c r="A486" s="11"/>
      <c r="B486" s="12"/>
      <c r="C486" s="69"/>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4.25" customHeight="1" x14ac:dyDescent="0.25">
      <c r="A487" s="11"/>
      <c r="B487" s="12"/>
      <c r="C487" s="69"/>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4.25" customHeight="1" x14ac:dyDescent="0.25">
      <c r="A488" s="11"/>
      <c r="B488" s="12"/>
      <c r="C488" s="69"/>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4.25" customHeight="1" x14ac:dyDescent="0.25">
      <c r="A489" s="11"/>
      <c r="B489" s="12"/>
      <c r="C489" s="69"/>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4.25" customHeight="1" x14ac:dyDescent="0.25">
      <c r="A490" s="11"/>
      <c r="B490" s="12"/>
      <c r="C490" s="69"/>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4.25" customHeight="1" x14ac:dyDescent="0.25">
      <c r="A491" s="11"/>
      <c r="B491" s="12"/>
      <c r="C491" s="69"/>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4.25" customHeight="1" x14ac:dyDescent="0.25">
      <c r="A492" s="11"/>
      <c r="B492" s="12"/>
      <c r="C492" s="69"/>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4.25" customHeight="1" x14ac:dyDescent="0.25">
      <c r="A493" s="11"/>
      <c r="B493" s="12"/>
      <c r="C493" s="69"/>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4.25" customHeight="1" x14ac:dyDescent="0.25">
      <c r="A494" s="11"/>
      <c r="B494" s="12"/>
      <c r="C494" s="69"/>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4.25" customHeight="1" x14ac:dyDescent="0.25">
      <c r="A495" s="11"/>
      <c r="B495" s="12"/>
      <c r="C495" s="69"/>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4.25" customHeight="1" x14ac:dyDescent="0.25">
      <c r="A496" s="11"/>
      <c r="B496" s="12"/>
      <c r="C496" s="69"/>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4.25" customHeight="1" x14ac:dyDescent="0.25">
      <c r="A497" s="11"/>
      <c r="B497" s="12"/>
      <c r="C497" s="69"/>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4.25" customHeight="1" x14ac:dyDescent="0.25">
      <c r="A498" s="11"/>
      <c r="B498" s="12"/>
      <c r="C498" s="69"/>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4.25" customHeight="1" x14ac:dyDescent="0.25">
      <c r="A499" s="11"/>
      <c r="B499" s="12"/>
      <c r="C499" s="69"/>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4.25" customHeight="1" x14ac:dyDescent="0.25">
      <c r="A500" s="11"/>
      <c r="B500" s="12"/>
      <c r="C500" s="69"/>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4.25" customHeight="1" x14ac:dyDescent="0.25">
      <c r="A501" s="11"/>
      <c r="B501" s="12"/>
      <c r="C501" s="69"/>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4.25" customHeight="1" x14ac:dyDescent="0.25">
      <c r="A502" s="11"/>
      <c r="B502" s="12"/>
      <c r="C502" s="69"/>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4.25" customHeight="1" x14ac:dyDescent="0.25">
      <c r="A503" s="11"/>
      <c r="B503" s="12"/>
      <c r="C503" s="69"/>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4.25" customHeight="1" x14ac:dyDescent="0.25">
      <c r="A504" s="11"/>
      <c r="B504" s="12"/>
      <c r="C504" s="69"/>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4.25" customHeight="1" x14ac:dyDescent="0.25">
      <c r="A505" s="11"/>
      <c r="B505" s="12"/>
      <c r="C505" s="69"/>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4.25" customHeight="1" x14ac:dyDescent="0.25">
      <c r="A506" s="11"/>
      <c r="B506" s="12"/>
      <c r="C506" s="69"/>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4.25" customHeight="1" x14ac:dyDescent="0.25">
      <c r="A507" s="11"/>
      <c r="B507" s="12"/>
      <c r="C507" s="69"/>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4.25" customHeight="1" x14ac:dyDescent="0.25">
      <c r="A508" s="11"/>
      <c r="B508" s="12"/>
      <c r="C508" s="69"/>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4.25" customHeight="1" x14ac:dyDescent="0.25">
      <c r="A509" s="11"/>
      <c r="B509" s="12"/>
      <c r="C509" s="69"/>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4.25" customHeight="1" x14ac:dyDescent="0.25">
      <c r="A510" s="11"/>
      <c r="B510" s="12"/>
      <c r="C510" s="69"/>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4.25" customHeight="1" x14ac:dyDescent="0.25">
      <c r="A511" s="11"/>
      <c r="B511" s="12"/>
      <c r="C511" s="69"/>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4.25" customHeight="1" x14ac:dyDescent="0.25">
      <c r="A512" s="11"/>
      <c r="B512" s="12"/>
      <c r="C512" s="69"/>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4.25" customHeight="1" x14ac:dyDescent="0.25">
      <c r="A513" s="11"/>
      <c r="B513" s="12"/>
      <c r="C513" s="69"/>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4.25" customHeight="1" x14ac:dyDescent="0.25">
      <c r="A514" s="11"/>
      <c r="B514" s="12"/>
      <c r="C514" s="69"/>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4.25" customHeight="1" x14ac:dyDescent="0.25">
      <c r="A515" s="11"/>
      <c r="B515" s="12"/>
      <c r="C515" s="69"/>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4.25" customHeight="1" x14ac:dyDescent="0.25">
      <c r="A516" s="11"/>
      <c r="B516" s="12"/>
      <c r="C516" s="69"/>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4.25" customHeight="1" x14ac:dyDescent="0.25">
      <c r="A517" s="11"/>
      <c r="B517" s="12"/>
      <c r="C517" s="69"/>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4.25" customHeight="1" x14ac:dyDescent="0.25">
      <c r="A518" s="11"/>
      <c r="B518" s="12"/>
      <c r="C518" s="69"/>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4.25" customHeight="1" x14ac:dyDescent="0.25">
      <c r="A519" s="11"/>
      <c r="B519" s="12"/>
      <c r="C519" s="69"/>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5.75" customHeight="1" x14ac:dyDescent="0.25">
      <c r="A520" s="70"/>
      <c r="B520" s="6"/>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5.75" customHeight="1" x14ac:dyDescent="0.25">
      <c r="A521" s="70"/>
      <c r="B521" s="6"/>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5.75" customHeight="1" x14ac:dyDescent="0.25">
      <c r="A522" s="70"/>
      <c r="B522" s="6"/>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5.75" customHeight="1" x14ac:dyDescent="0.25">
      <c r="A523" s="70"/>
      <c r="B523" s="6"/>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5.75" customHeight="1" x14ac:dyDescent="0.25">
      <c r="A524" s="70"/>
      <c r="B524" s="6"/>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5.75" customHeight="1" x14ac:dyDescent="0.25">
      <c r="A525" s="70"/>
      <c r="B525" s="6"/>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5.75" customHeight="1" x14ac:dyDescent="0.25">
      <c r="A526" s="70"/>
      <c r="B526" s="6"/>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5.75" customHeight="1" x14ac:dyDescent="0.25">
      <c r="A527" s="70"/>
      <c r="B527" s="6"/>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5.75" customHeight="1" x14ac:dyDescent="0.25">
      <c r="A528" s="70"/>
      <c r="B528" s="6"/>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5.75" customHeight="1" x14ac:dyDescent="0.25">
      <c r="A529" s="70"/>
      <c r="B529" s="6"/>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5.75" customHeight="1" x14ac:dyDescent="0.25">
      <c r="A530" s="70"/>
      <c r="B530" s="6"/>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5.75" customHeight="1" x14ac:dyDescent="0.25">
      <c r="A531" s="70"/>
      <c r="B531" s="6"/>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5.75" customHeight="1" x14ac:dyDescent="0.25">
      <c r="A532" s="70"/>
      <c r="B532" s="6"/>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5.75" customHeight="1" x14ac:dyDescent="0.25">
      <c r="A533" s="70"/>
      <c r="B533" s="6"/>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5.75" customHeight="1" x14ac:dyDescent="0.25">
      <c r="A534" s="70"/>
      <c r="B534" s="6"/>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5.75" customHeight="1" x14ac:dyDescent="0.25">
      <c r="A535" s="70"/>
      <c r="B535" s="6"/>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5.75" customHeight="1" x14ac:dyDescent="0.25">
      <c r="A536" s="70"/>
      <c r="B536" s="6"/>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5.75" customHeight="1" x14ac:dyDescent="0.25">
      <c r="A537" s="70"/>
      <c r="B537" s="6"/>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5.75" customHeight="1" x14ac:dyDescent="0.25">
      <c r="A538" s="70"/>
      <c r="B538" s="6"/>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5.75" customHeight="1" x14ac:dyDescent="0.25">
      <c r="A539" s="70"/>
      <c r="B539" s="6"/>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5.75" customHeight="1" x14ac:dyDescent="0.25">
      <c r="A540" s="70"/>
      <c r="B540" s="6"/>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5.75" customHeight="1" x14ac:dyDescent="0.25">
      <c r="A541" s="70"/>
      <c r="B541" s="6"/>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5.75" customHeight="1" x14ac:dyDescent="0.25">
      <c r="A542" s="70"/>
      <c r="B542" s="6"/>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5.75" customHeight="1" x14ac:dyDescent="0.25">
      <c r="A543" s="70"/>
      <c r="B543" s="6"/>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5.75" customHeight="1" x14ac:dyDescent="0.25">
      <c r="A544" s="70"/>
      <c r="B544" s="6"/>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5.75" customHeight="1" x14ac:dyDescent="0.25">
      <c r="A545" s="70"/>
      <c r="B545" s="6"/>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5.75" customHeight="1" x14ac:dyDescent="0.25">
      <c r="A546" s="70"/>
      <c r="B546" s="6"/>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5.75" customHeight="1" x14ac:dyDescent="0.25">
      <c r="A547" s="70"/>
      <c r="B547" s="6"/>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5.75" customHeight="1" x14ac:dyDescent="0.25">
      <c r="A548" s="70"/>
      <c r="B548" s="6"/>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5.75" customHeight="1" x14ac:dyDescent="0.25">
      <c r="A549" s="70"/>
      <c r="B549" s="6"/>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5.75" customHeight="1" x14ac:dyDescent="0.25">
      <c r="A550" s="70"/>
      <c r="B550" s="6"/>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5.75" customHeight="1" x14ac:dyDescent="0.25">
      <c r="A551" s="70"/>
      <c r="B551" s="6"/>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5.75" customHeight="1" x14ac:dyDescent="0.25">
      <c r="A552" s="70"/>
      <c r="B552" s="6"/>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5.75" customHeight="1" x14ac:dyDescent="0.25">
      <c r="A553" s="70"/>
      <c r="B553" s="6"/>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5.75" customHeight="1" x14ac:dyDescent="0.25">
      <c r="A554" s="70"/>
      <c r="B554" s="6"/>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5.75" customHeight="1" x14ac:dyDescent="0.25">
      <c r="A555" s="70"/>
      <c r="B555" s="6"/>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5.75" customHeight="1" x14ac:dyDescent="0.25">
      <c r="A556" s="70"/>
      <c r="B556" s="6"/>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5.75" customHeight="1" x14ac:dyDescent="0.25">
      <c r="A557" s="70"/>
      <c r="B557" s="6"/>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5.75" customHeight="1" x14ac:dyDescent="0.25">
      <c r="A558" s="70"/>
      <c r="B558" s="6"/>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5.75" customHeight="1" x14ac:dyDescent="0.25">
      <c r="A559" s="70"/>
      <c r="B559" s="6"/>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5.75" customHeight="1" x14ac:dyDescent="0.25">
      <c r="A560" s="70"/>
      <c r="B560" s="6"/>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5.75" customHeight="1" x14ac:dyDescent="0.25">
      <c r="A561" s="70"/>
      <c r="B561" s="6"/>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5.75" customHeight="1" x14ac:dyDescent="0.25">
      <c r="A562" s="70"/>
      <c r="B562" s="6"/>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5.75" customHeight="1" x14ac:dyDescent="0.25">
      <c r="A563" s="70"/>
      <c r="B563" s="6"/>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5.75" customHeight="1" x14ac:dyDescent="0.25">
      <c r="A564" s="70"/>
      <c r="B564" s="6"/>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5.75" customHeight="1" x14ac:dyDescent="0.25">
      <c r="A565" s="70"/>
      <c r="B565" s="6"/>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5.75" customHeight="1" x14ac:dyDescent="0.25">
      <c r="A566" s="70"/>
      <c r="B566" s="6"/>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5.75" customHeight="1" x14ac:dyDescent="0.25">
      <c r="A567" s="70"/>
      <c r="B567" s="6"/>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5.75" customHeight="1" x14ac:dyDescent="0.25">
      <c r="A568" s="70"/>
      <c r="B568" s="6"/>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5.75" customHeight="1" x14ac:dyDescent="0.25">
      <c r="A569" s="70"/>
      <c r="B569" s="6"/>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5.75" customHeight="1" x14ac:dyDescent="0.25">
      <c r="A570" s="70"/>
      <c r="B570" s="6"/>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5.75" customHeight="1" x14ac:dyDescent="0.25">
      <c r="A571" s="70"/>
      <c r="B571" s="6"/>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5.75" customHeight="1" x14ac:dyDescent="0.25">
      <c r="A572" s="70"/>
      <c r="B572" s="6"/>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5.75" customHeight="1" x14ac:dyDescent="0.25">
      <c r="A573" s="70"/>
      <c r="B573" s="6"/>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5.75" customHeight="1" x14ac:dyDescent="0.25">
      <c r="A574" s="70"/>
      <c r="B574" s="6"/>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5.75" customHeight="1" x14ac:dyDescent="0.25">
      <c r="A575" s="70"/>
      <c r="B575" s="6"/>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5.75" customHeight="1" x14ac:dyDescent="0.25">
      <c r="A576" s="70"/>
      <c r="B576" s="6"/>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5.75" customHeight="1" x14ac:dyDescent="0.25">
      <c r="A577" s="70"/>
      <c r="B577" s="6"/>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5.75" customHeight="1" x14ac:dyDescent="0.25">
      <c r="A578" s="70"/>
      <c r="B578" s="6"/>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5.75" customHeight="1" x14ac:dyDescent="0.25">
      <c r="A579" s="70"/>
      <c r="B579" s="6"/>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5.75" customHeight="1" x14ac:dyDescent="0.25">
      <c r="A580" s="70"/>
      <c r="B580" s="6"/>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5.75" customHeight="1" x14ac:dyDescent="0.25">
      <c r="A581" s="70"/>
      <c r="B581" s="6"/>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5.75" customHeight="1" x14ac:dyDescent="0.25">
      <c r="A582" s="70"/>
      <c r="B582" s="6"/>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5.75" customHeight="1" x14ac:dyDescent="0.25">
      <c r="A583" s="70"/>
      <c r="B583" s="6"/>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5.75" customHeight="1" x14ac:dyDescent="0.25">
      <c r="A584" s="70"/>
      <c r="B584" s="6"/>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5.75" customHeight="1" x14ac:dyDescent="0.25">
      <c r="A585" s="70"/>
      <c r="B585" s="6"/>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5.75" customHeight="1" x14ac:dyDescent="0.25">
      <c r="A586" s="70"/>
      <c r="B586" s="6"/>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5.75" customHeight="1" x14ac:dyDescent="0.25">
      <c r="A587" s="70"/>
      <c r="B587" s="6"/>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5.75" customHeight="1" x14ac:dyDescent="0.25">
      <c r="A588" s="70"/>
      <c r="B588" s="6"/>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5.75" customHeight="1" x14ac:dyDescent="0.25">
      <c r="A589" s="70"/>
      <c r="B589" s="6"/>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5.75" customHeight="1" x14ac:dyDescent="0.25">
      <c r="A590" s="70"/>
      <c r="B590" s="6"/>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5.75" customHeight="1" x14ac:dyDescent="0.25">
      <c r="A591" s="70"/>
      <c r="B591" s="6"/>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5.75" customHeight="1" x14ac:dyDescent="0.25">
      <c r="A592" s="70"/>
      <c r="B592" s="6"/>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5.75" customHeight="1" x14ac:dyDescent="0.25">
      <c r="A593" s="70"/>
      <c r="B593" s="6"/>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5.75" customHeight="1" x14ac:dyDescent="0.25">
      <c r="A594" s="70"/>
      <c r="B594" s="6"/>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5.75" customHeight="1" x14ac:dyDescent="0.25">
      <c r="A595" s="70"/>
      <c r="B595" s="6"/>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5.75" customHeight="1" x14ac:dyDescent="0.25">
      <c r="A596" s="70"/>
      <c r="B596" s="6"/>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5.75" customHeight="1" x14ac:dyDescent="0.25">
      <c r="A597" s="70"/>
      <c r="B597" s="6"/>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5.75" customHeight="1" x14ac:dyDescent="0.25">
      <c r="A598" s="70"/>
      <c r="B598" s="6"/>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5.75" customHeight="1" x14ac:dyDescent="0.25">
      <c r="A599" s="70"/>
      <c r="B599" s="6"/>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5.75" customHeight="1" x14ac:dyDescent="0.25">
      <c r="A600" s="70"/>
      <c r="B600" s="6"/>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5.75" customHeight="1" x14ac:dyDescent="0.25">
      <c r="A601" s="70"/>
      <c r="B601" s="6"/>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5.75" customHeight="1" x14ac:dyDescent="0.25">
      <c r="A602" s="70"/>
      <c r="B602" s="6"/>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5.75" customHeight="1" x14ac:dyDescent="0.25">
      <c r="A603" s="70"/>
      <c r="B603" s="6"/>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5.75" customHeight="1" x14ac:dyDescent="0.25">
      <c r="A604" s="70"/>
      <c r="B604" s="6"/>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5.75" customHeight="1" x14ac:dyDescent="0.25">
      <c r="A605" s="70"/>
      <c r="B605" s="6"/>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5.75" customHeight="1" x14ac:dyDescent="0.25">
      <c r="A606" s="70"/>
      <c r="B606" s="6"/>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5.75" customHeight="1" x14ac:dyDescent="0.25">
      <c r="A607" s="70"/>
      <c r="B607" s="6"/>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5.75" customHeight="1" x14ac:dyDescent="0.25">
      <c r="A608" s="70"/>
      <c r="B608" s="6"/>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5.75" customHeight="1" x14ac:dyDescent="0.25">
      <c r="A609" s="70"/>
      <c r="B609" s="6"/>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5.75" customHeight="1" x14ac:dyDescent="0.25">
      <c r="A610" s="70"/>
      <c r="B610" s="6"/>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5.75" customHeight="1" x14ac:dyDescent="0.25">
      <c r="A611" s="70"/>
      <c r="B611" s="6"/>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5.75" customHeight="1" x14ac:dyDescent="0.25">
      <c r="A612" s="70"/>
      <c r="B612" s="6"/>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5.75" customHeight="1" x14ac:dyDescent="0.25">
      <c r="A613" s="70"/>
      <c r="B613" s="6"/>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5.75" customHeight="1" x14ac:dyDescent="0.25">
      <c r="A614" s="70"/>
      <c r="B614" s="6"/>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5.75" customHeight="1" x14ac:dyDescent="0.25">
      <c r="A615" s="70"/>
      <c r="B615" s="6"/>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5.75" customHeight="1" x14ac:dyDescent="0.25">
      <c r="A616" s="70"/>
      <c r="B616" s="6"/>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5.75" customHeight="1" x14ac:dyDescent="0.25">
      <c r="A617" s="70"/>
      <c r="B617" s="6"/>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5.75" customHeight="1" x14ac:dyDescent="0.25">
      <c r="A618" s="70"/>
      <c r="B618" s="6"/>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5.75" customHeight="1" x14ac:dyDescent="0.25">
      <c r="A619" s="70"/>
      <c r="B619" s="6"/>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5.75" customHeight="1" x14ac:dyDescent="0.25">
      <c r="A620" s="70"/>
      <c r="B620" s="6"/>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5.75" customHeight="1" x14ac:dyDescent="0.25">
      <c r="A621" s="70"/>
      <c r="B621" s="6"/>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5.75" customHeight="1" x14ac:dyDescent="0.25">
      <c r="A622" s="70"/>
      <c r="B622" s="6"/>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5.75" customHeight="1" x14ac:dyDescent="0.25">
      <c r="A623" s="70"/>
      <c r="B623" s="6"/>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5.75" customHeight="1" x14ac:dyDescent="0.25">
      <c r="A624" s="70"/>
      <c r="B624" s="6"/>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5.75" customHeight="1" x14ac:dyDescent="0.25">
      <c r="A625" s="70"/>
      <c r="B625" s="6"/>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5.75" customHeight="1" x14ac:dyDescent="0.25">
      <c r="A626" s="70"/>
      <c r="B626" s="6"/>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5.75" customHeight="1" x14ac:dyDescent="0.25">
      <c r="A627" s="70"/>
      <c r="B627" s="6"/>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5.75" customHeight="1" x14ac:dyDescent="0.25">
      <c r="A628" s="70"/>
      <c r="B628" s="6"/>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5.75" customHeight="1" x14ac:dyDescent="0.25">
      <c r="A629" s="70"/>
      <c r="B629" s="6"/>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5.75" customHeight="1" x14ac:dyDescent="0.25">
      <c r="A630" s="70"/>
      <c r="B630" s="6"/>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5.75" customHeight="1" x14ac:dyDescent="0.25">
      <c r="A631" s="70"/>
      <c r="B631" s="6"/>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5.75" customHeight="1" x14ac:dyDescent="0.25">
      <c r="A632" s="70"/>
      <c r="B632" s="6"/>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5.75" customHeight="1" x14ac:dyDescent="0.25">
      <c r="A633" s="70"/>
      <c r="B633" s="6"/>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5.75" customHeight="1" x14ac:dyDescent="0.25">
      <c r="A634" s="70"/>
      <c r="B634" s="6"/>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5.75" customHeight="1" x14ac:dyDescent="0.25">
      <c r="A635" s="70"/>
      <c r="B635" s="6"/>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5.75" customHeight="1" x14ac:dyDescent="0.25">
      <c r="A636" s="70"/>
      <c r="B636" s="6"/>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5.75" customHeight="1" x14ac:dyDescent="0.25">
      <c r="A637" s="70"/>
      <c r="B637" s="6"/>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5.75" customHeight="1" x14ac:dyDescent="0.25">
      <c r="A638" s="70"/>
      <c r="B638" s="6"/>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5.75" customHeight="1" x14ac:dyDescent="0.25">
      <c r="A639" s="70"/>
      <c r="B639" s="6"/>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5.75" customHeight="1" x14ac:dyDescent="0.25">
      <c r="A640" s="70"/>
      <c r="B640" s="6"/>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5.75" customHeight="1" x14ac:dyDescent="0.25">
      <c r="A641" s="70"/>
      <c r="B641" s="6"/>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5.75" customHeight="1" x14ac:dyDescent="0.25">
      <c r="A642" s="70"/>
      <c r="B642" s="6"/>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5.75" customHeight="1" x14ac:dyDescent="0.25">
      <c r="A643" s="70"/>
      <c r="B643" s="6"/>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5.75" customHeight="1" x14ac:dyDescent="0.25">
      <c r="A644" s="70"/>
      <c r="B644" s="6"/>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5.75" customHeight="1" x14ac:dyDescent="0.25">
      <c r="A645" s="70"/>
      <c r="B645" s="6"/>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5.75" customHeight="1" x14ac:dyDescent="0.25">
      <c r="A646" s="70"/>
      <c r="B646" s="6"/>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5.75" customHeight="1" x14ac:dyDescent="0.25">
      <c r="A647" s="70"/>
      <c r="B647" s="6"/>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5.75" customHeight="1" x14ac:dyDescent="0.25">
      <c r="A648" s="70"/>
      <c r="B648" s="6"/>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5.75" customHeight="1" x14ac:dyDescent="0.25">
      <c r="A649" s="70"/>
      <c r="B649" s="6"/>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5.75" customHeight="1" x14ac:dyDescent="0.25">
      <c r="A650" s="70"/>
      <c r="B650" s="6"/>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5.75" customHeight="1" x14ac:dyDescent="0.25">
      <c r="A651" s="70"/>
      <c r="B651" s="6"/>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5.75" customHeight="1" x14ac:dyDescent="0.25">
      <c r="A652" s="70"/>
      <c r="B652" s="6"/>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5.75" customHeight="1" x14ac:dyDescent="0.25">
      <c r="A653" s="70"/>
      <c r="B653" s="6"/>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5.75" customHeight="1" x14ac:dyDescent="0.25">
      <c r="A654" s="70"/>
      <c r="B654" s="6"/>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5.75" customHeight="1" x14ac:dyDescent="0.25">
      <c r="A655" s="70"/>
      <c r="B655" s="6"/>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5.75" customHeight="1" x14ac:dyDescent="0.25">
      <c r="A656" s="70"/>
      <c r="B656" s="6"/>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5.75" customHeight="1" x14ac:dyDescent="0.25">
      <c r="A657" s="70"/>
      <c r="B657" s="6"/>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5.75" customHeight="1" x14ac:dyDescent="0.25">
      <c r="A658" s="70"/>
      <c r="B658" s="6"/>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5.75" customHeight="1" x14ac:dyDescent="0.25">
      <c r="A659" s="70"/>
      <c r="B659" s="6"/>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5.75" customHeight="1" x14ac:dyDescent="0.25">
      <c r="A660" s="70"/>
      <c r="B660" s="6"/>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5.75" customHeight="1" x14ac:dyDescent="0.25">
      <c r="A661" s="70"/>
      <c r="B661" s="6"/>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5.75" customHeight="1" x14ac:dyDescent="0.25">
      <c r="A662" s="70"/>
      <c r="B662" s="6"/>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5.75" customHeight="1" x14ac:dyDescent="0.25">
      <c r="A663" s="70"/>
      <c r="B663" s="6"/>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5.75" customHeight="1" x14ac:dyDescent="0.25">
      <c r="A664" s="70"/>
      <c r="B664" s="6"/>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5.75" customHeight="1" x14ac:dyDescent="0.25">
      <c r="A665" s="70"/>
      <c r="B665" s="6"/>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5.75" customHeight="1" x14ac:dyDescent="0.25">
      <c r="A666" s="70"/>
      <c r="B666" s="6"/>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5.75" customHeight="1" x14ac:dyDescent="0.25">
      <c r="A667" s="70"/>
      <c r="B667" s="6"/>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5.75" customHeight="1" x14ac:dyDescent="0.25">
      <c r="A668" s="70"/>
      <c r="B668" s="6"/>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5.75" customHeight="1" x14ac:dyDescent="0.25">
      <c r="A669" s="70"/>
      <c r="B669" s="6"/>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5.75" customHeight="1" x14ac:dyDescent="0.25">
      <c r="A670" s="70"/>
      <c r="B670" s="6"/>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5.75" customHeight="1" x14ac:dyDescent="0.25">
      <c r="A671" s="70"/>
      <c r="B671" s="6"/>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5.75" customHeight="1" x14ac:dyDescent="0.25">
      <c r="A672" s="70"/>
      <c r="B672" s="6"/>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5.75" customHeight="1" x14ac:dyDescent="0.25">
      <c r="A673" s="70"/>
      <c r="B673" s="6"/>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5.75" customHeight="1" x14ac:dyDescent="0.25">
      <c r="A674" s="70"/>
      <c r="B674" s="6"/>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5.75" customHeight="1" x14ac:dyDescent="0.25">
      <c r="A675" s="70"/>
      <c r="B675" s="6"/>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5.75" customHeight="1" x14ac:dyDescent="0.25">
      <c r="A676" s="70"/>
      <c r="B676" s="6"/>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5.75" customHeight="1" x14ac:dyDescent="0.25">
      <c r="A677" s="70"/>
      <c r="B677" s="6"/>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5.75" customHeight="1" x14ac:dyDescent="0.25">
      <c r="A678" s="70"/>
      <c r="B678" s="6"/>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5.75" customHeight="1" x14ac:dyDescent="0.25">
      <c r="A679" s="70"/>
      <c r="B679" s="6"/>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5.75" customHeight="1" x14ac:dyDescent="0.25">
      <c r="A680" s="70"/>
      <c r="B680" s="6"/>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5.75" customHeight="1" x14ac:dyDescent="0.25">
      <c r="A681" s="70"/>
      <c r="B681" s="6"/>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5.75" customHeight="1" x14ac:dyDescent="0.25">
      <c r="A682" s="70"/>
      <c r="B682" s="6"/>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5.75" customHeight="1" x14ac:dyDescent="0.25">
      <c r="A683" s="70"/>
      <c r="B683" s="6"/>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5.75" customHeight="1" x14ac:dyDescent="0.25">
      <c r="A684" s="70"/>
      <c r="B684" s="6"/>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5.75" customHeight="1" x14ac:dyDescent="0.25">
      <c r="A685" s="70"/>
      <c r="B685" s="6"/>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5.75" customHeight="1" x14ac:dyDescent="0.25">
      <c r="A686" s="70"/>
      <c r="B686" s="6"/>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5.75" customHeight="1" x14ac:dyDescent="0.25">
      <c r="A687" s="70"/>
      <c r="B687" s="6"/>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5.75" customHeight="1" x14ac:dyDescent="0.25">
      <c r="A688" s="70"/>
      <c r="B688" s="6"/>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5.75" customHeight="1" x14ac:dyDescent="0.25">
      <c r="A689" s="70"/>
      <c r="B689" s="6"/>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5.75" customHeight="1" x14ac:dyDescent="0.25">
      <c r="A690" s="70"/>
      <c r="B690" s="6"/>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5.75" customHeight="1" x14ac:dyDescent="0.25">
      <c r="A691" s="70"/>
      <c r="B691" s="6"/>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5.75" customHeight="1" x14ac:dyDescent="0.25">
      <c r="A692" s="70"/>
      <c r="B692" s="6"/>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5.75" customHeight="1" x14ac:dyDescent="0.25">
      <c r="A693" s="70"/>
      <c r="B693" s="6"/>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5.75" customHeight="1" x14ac:dyDescent="0.25">
      <c r="A694" s="70"/>
      <c r="B694" s="6"/>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5.75" customHeight="1" x14ac:dyDescent="0.25">
      <c r="A695" s="70"/>
      <c r="B695" s="6"/>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5.75" customHeight="1" x14ac:dyDescent="0.25">
      <c r="A696" s="70"/>
      <c r="B696" s="6"/>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5.75" customHeight="1" x14ac:dyDescent="0.25">
      <c r="A697" s="70"/>
      <c r="B697" s="6"/>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5.75" customHeight="1" x14ac:dyDescent="0.25">
      <c r="A698" s="70"/>
      <c r="B698" s="6"/>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5.75" customHeight="1" x14ac:dyDescent="0.25">
      <c r="A699" s="70"/>
      <c r="B699" s="6"/>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5.75" customHeight="1" x14ac:dyDescent="0.25">
      <c r="A700" s="70"/>
      <c r="B700" s="6"/>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5.75" customHeight="1" x14ac:dyDescent="0.25">
      <c r="A701" s="70"/>
      <c r="B701" s="6"/>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5.75" customHeight="1" x14ac:dyDescent="0.25">
      <c r="A702" s="70"/>
      <c r="B702" s="6"/>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5.75" customHeight="1" x14ac:dyDescent="0.25">
      <c r="A703" s="70"/>
      <c r="B703" s="6"/>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5.75" customHeight="1" x14ac:dyDescent="0.25">
      <c r="A704" s="70"/>
      <c r="B704" s="6"/>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5.75" customHeight="1" x14ac:dyDescent="0.25">
      <c r="A705" s="70"/>
      <c r="B705" s="6"/>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5.75" customHeight="1" x14ac:dyDescent="0.25">
      <c r="A706" s="70"/>
      <c r="B706" s="6"/>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5.75" customHeight="1" x14ac:dyDescent="0.25">
      <c r="A707" s="70"/>
      <c r="B707" s="6"/>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5.75" customHeight="1" x14ac:dyDescent="0.25">
      <c r="A708" s="70"/>
      <c r="B708" s="6"/>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5.75" customHeight="1" x14ac:dyDescent="0.25">
      <c r="A709" s="70"/>
      <c r="B709" s="6"/>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5.75" customHeight="1" x14ac:dyDescent="0.25">
      <c r="A710" s="70"/>
      <c r="B710" s="6"/>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5.75" customHeight="1" x14ac:dyDescent="0.25">
      <c r="A711" s="70"/>
      <c r="B711" s="6"/>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5.75" customHeight="1" x14ac:dyDescent="0.25">
      <c r="A712" s="70"/>
      <c r="B712" s="6"/>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5.75" customHeight="1" x14ac:dyDescent="0.25">
      <c r="A713" s="70"/>
      <c r="B713" s="6"/>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5.75" customHeight="1" x14ac:dyDescent="0.25">
      <c r="A714" s="70"/>
      <c r="B714" s="6"/>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5.75" customHeight="1" x14ac:dyDescent="0.25">
      <c r="A715" s="70"/>
      <c r="B715" s="6"/>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5.75" customHeight="1" x14ac:dyDescent="0.25">
      <c r="A716" s="70"/>
      <c r="B716" s="6"/>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5.75" customHeight="1" x14ac:dyDescent="0.25">
      <c r="A717" s="70"/>
      <c r="B717" s="6"/>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5.75" customHeight="1" x14ac:dyDescent="0.25">
      <c r="A718" s="70"/>
      <c r="B718" s="6"/>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5.75" customHeight="1" x14ac:dyDescent="0.25">
      <c r="A719" s="70"/>
      <c r="B719" s="6"/>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5.75" customHeight="1" x14ac:dyDescent="0.25">
      <c r="A720" s="70"/>
      <c r="B720" s="6"/>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5.75" customHeight="1" x14ac:dyDescent="0.25">
      <c r="A721" s="70"/>
      <c r="B721" s="6"/>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5.75" customHeight="1" x14ac:dyDescent="0.25">
      <c r="A722" s="70"/>
      <c r="B722" s="6"/>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5.75" customHeight="1" x14ac:dyDescent="0.25">
      <c r="A723" s="70"/>
      <c r="B723" s="6"/>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5.75" customHeight="1" x14ac:dyDescent="0.25">
      <c r="A724" s="70"/>
      <c r="B724" s="6"/>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5.75" customHeight="1" x14ac:dyDescent="0.25">
      <c r="A725" s="70"/>
      <c r="B725" s="6"/>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5.75" customHeight="1" x14ac:dyDescent="0.25">
      <c r="A726" s="70"/>
      <c r="B726" s="6"/>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5.75" customHeight="1" x14ac:dyDescent="0.25">
      <c r="A727" s="70"/>
      <c r="B727" s="6"/>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5.75" customHeight="1" x14ac:dyDescent="0.25">
      <c r="A728" s="70"/>
      <c r="B728" s="6"/>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5.75" customHeight="1" x14ac:dyDescent="0.25">
      <c r="A729" s="70"/>
      <c r="B729" s="6"/>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5.75" customHeight="1" x14ac:dyDescent="0.25">
      <c r="A730" s="70"/>
      <c r="B730" s="6"/>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5.75" customHeight="1" x14ac:dyDescent="0.25">
      <c r="A731" s="70"/>
      <c r="B731" s="6"/>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5.75" customHeight="1" x14ac:dyDescent="0.25">
      <c r="A732" s="70"/>
      <c r="B732" s="6"/>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5.75" customHeight="1" x14ac:dyDescent="0.25">
      <c r="A733" s="70"/>
      <c r="B733" s="6"/>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5.75" customHeight="1" x14ac:dyDescent="0.25">
      <c r="A734" s="70"/>
      <c r="B734" s="6"/>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5.75" customHeight="1" x14ac:dyDescent="0.25">
      <c r="A735" s="70"/>
      <c r="B735" s="6"/>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5.75" customHeight="1" x14ac:dyDescent="0.25">
      <c r="A736" s="70"/>
      <c r="B736" s="6"/>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5.75" customHeight="1" x14ac:dyDescent="0.25">
      <c r="A737" s="70"/>
      <c r="B737" s="6"/>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5.75" customHeight="1" x14ac:dyDescent="0.25">
      <c r="A738" s="70"/>
      <c r="B738" s="6"/>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5.75" customHeight="1" x14ac:dyDescent="0.25">
      <c r="A739" s="70"/>
      <c r="B739" s="6"/>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5.75" customHeight="1" x14ac:dyDescent="0.25">
      <c r="A740" s="70"/>
      <c r="B740" s="6"/>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5.75" customHeight="1" x14ac:dyDescent="0.25">
      <c r="A741" s="70"/>
      <c r="B741" s="6"/>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5.75" customHeight="1" x14ac:dyDescent="0.25">
      <c r="A742" s="70"/>
      <c r="B742" s="6"/>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5.75" customHeight="1" x14ac:dyDescent="0.25">
      <c r="A743" s="70"/>
      <c r="B743" s="6"/>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5.75" customHeight="1" x14ac:dyDescent="0.25">
      <c r="A744" s="70"/>
      <c r="B744" s="6"/>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5.75" customHeight="1" x14ac:dyDescent="0.25">
      <c r="A745" s="70"/>
      <c r="B745" s="6"/>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5.75" customHeight="1" x14ac:dyDescent="0.25">
      <c r="A746" s="70"/>
      <c r="B746" s="6"/>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5.75" customHeight="1" x14ac:dyDescent="0.25">
      <c r="A747" s="70"/>
      <c r="B747" s="6"/>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5.75" customHeight="1" x14ac:dyDescent="0.25">
      <c r="A748" s="70"/>
      <c r="B748" s="6"/>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5.75" customHeight="1" x14ac:dyDescent="0.25">
      <c r="A749" s="70"/>
      <c r="B749" s="6"/>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5.75" customHeight="1" x14ac:dyDescent="0.25">
      <c r="A750" s="70"/>
      <c r="B750" s="6"/>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5.75" customHeight="1" x14ac:dyDescent="0.25">
      <c r="A751" s="70"/>
      <c r="B751" s="6"/>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5.75" customHeight="1" x14ac:dyDescent="0.25">
      <c r="A752" s="70"/>
      <c r="B752" s="6"/>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5.75" customHeight="1" x14ac:dyDescent="0.25">
      <c r="A753" s="70"/>
      <c r="B753" s="6"/>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5.75" customHeight="1" x14ac:dyDescent="0.25">
      <c r="A754" s="70"/>
      <c r="B754" s="6"/>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5.75" customHeight="1" x14ac:dyDescent="0.25">
      <c r="A755" s="70"/>
      <c r="B755" s="6"/>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5.75" customHeight="1" x14ac:dyDescent="0.25">
      <c r="A756" s="70"/>
      <c r="B756" s="6"/>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5.75" customHeight="1" x14ac:dyDescent="0.25">
      <c r="A757" s="70"/>
      <c r="B757" s="6"/>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5.75" customHeight="1" x14ac:dyDescent="0.25">
      <c r="A758" s="70"/>
      <c r="B758" s="6"/>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5.75" customHeight="1" x14ac:dyDescent="0.25">
      <c r="A759" s="70"/>
      <c r="B759" s="6"/>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5.75" customHeight="1" x14ac:dyDescent="0.25">
      <c r="A760" s="70"/>
      <c r="B760" s="6"/>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5.75" customHeight="1" x14ac:dyDescent="0.25">
      <c r="A761" s="70"/>
      <c r="B761" s="6"/>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5.75" customHeight="1" x14ac:dyDescent="0.25">
      <c r="A762" s="70"/>
      <c r="B762" s="6"/>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5.75" customHeight="1" x14ac:dyDescent="0.25">
      <c r="A763" s="70"/>
      <c r="B763" s="6"/>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5.75" customHeight="1" x14ac:dyDescent="0.25">
      <c r="A764" s="70"/>
      <c r="B764" s="6"/>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5.75" customHeight="1" x14ac:dyDescent="0.25">
      <c r="A765" s="70"/>
      <c r="B765" s="6"/>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5.75" customHeight="1" x14ac:dyDescent="0.25">
      <c r="A766" s="70"/>
      <c r="B766" s="6"/>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5.75" customHeight="1" x14ac:dyDescent="0.25">
      <c r="A767" s="70"/>
      <c r="B767" s="6"/>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5.75" customHeight="1" x14ac:dyDescent="0.25">
      <c r="A768" s="70"/>
      <c r="B768" s="6"/>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5.75" customHeight="1" x14ac:dyDescent="0.25">
      <c r="A769" s="70"/>
      <c r="B769" s="6"/>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5.75" customHeight="1" x14ac:dyDescent="0.25">
      <c r="A770" s="70"/>
      <c r="B770" s="6"/>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5.75" customHeight="1" x14ac:dyDescent="0.25">
      <c r="A771" s="70"/>
      <c r="B771" s="6"/>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5.75" customHeight="1" x14ac:dyDescent="0.25">
      <c r="A772" s="70"/>
      <c r="B772" s="6"/>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5.75" customHeight="1" x14ac:dyDescent="0.25">
      <c r="A773" s="70"/>
      <c r="B773" s="6"/>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5.75" customHeight="1" x14ac:dyDescent="0.25">
      <c r="A774" s="70"/>
      <c r="B774" s="6"/>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5.75" customHeight="1" x14ac:dyDescent="0.25">
      <c r="A775" s="70"/>
      <c r="B775" s="6"/>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5.75" customHeight="1" x14ac:dyDescent="0.25">
      <c r="A776" s="70"/>
      <c r="B776" s="6"/>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5.75" customHeight="1" x14ac:dyDescent="0.25">
      <c r="A777" s="70"/>
      <c r="B777" s="6"/>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5.75" customHeight="1" x14ac:dyDescent="0.25">
      <c r="A778" s="70"/>
      <c r="B778" s="6"/>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5.75" customHeight="1" x14ac:dyDescent="0.25">
      <c r="A779" s="70"/>
      <c r="B779" s="6"/>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5.75" customHeight="1" x14ac:dyDescent="0.25">
      <c r="A780" s="70"/>
      <c r="B780" s="6"/>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5.75" customHeight="1" x14ac:dyDescent="0.25">
      <c r="A781" s="70"/>
      <c r="B781" s="6"/>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5.75" customHeight="1" x14ac:dyDescent="0.25">
      <c r="A782" s="70"/>
      <c r="B782" s="6"/>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5.75" customHeight="1" x14ac:dyDescent="0.25">
      <c r="A783" s="70"/>
      <c r="B783" s="6"/>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5.75" customHeight="1" x14ac:dyDescent="0.25">
      <c r="A784" s="70"/>
      <c r="B784" s="6"/>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5.75" customHeight="1" x14ac:dyDescent="0.25">
      <c r="A785" s="70"/>
      <c r="B785" s="6"/>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5.75" customHeight="1" x14ac:dyDescent="0.25">
      <c r="A786" s="70"/>
      <c r="B786" s="6"/>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5.75" customHeight="1" x14ac:dyDescent="0.25">
      <c r="A787" s="70"/>
      <c r="B787" s="6"/>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5.75" customHeight="1" x14ac:dyDescent="0.25">
      <c r="A788" s="70"/>
      <c r="B788" s="6"/>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5.75" customHeight="1" x14ac:dyDescent="0.25">
      <c r="A789" s="70"/>
      <c r="B789" s="6"/>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5.75" customHeight="1" x14ac:dyDescent="0.25">
      <c r="A790" s="70"/>
      <c r="B790" s="6"/>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5.75" customHeight="1" x14ac:dyDescent="0.25">
      <c r="A791" s="70"/>
      <c r="B791" s="6"/>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5.75" customHeight="1" x14ac:dyDescent="0.25">
      <c r="A792" s="70"/>
      <c r="B792" s="6"/>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5.75" customHeight="1" x14ac:dyDescent="0.25">
      <c r="A793" s="70"/>
      <c r="B793" s="6"/>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5.75" customHeight="1" x14ac:dyDescent="0.25">
      <c r="A794" s="70"/>
      <c r="B794" s="6"/>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5.75" customHeight="1" x14ac:dyDescent="0.25">
      <c r="A795" s="70"/>
      <c r="B795" s="6"/>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5.75" customHeight="1" x14ac:dyDescent="0.25">
      <c r="A796" s="70"/>
      <c r="B796" s="6"/>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5.75" customHeight="1" x14ac:dyDescent="0.25">
      <c r="A797" s="70"/>
      <c r="B797" s="6"/>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5.75" customHeight="1" x14ac:dyDescent="0.25">
      <c r="A798" s="70"/>
      <c r="B798" s="6"/>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5.75" customHeight="1" x14ac:dyDescent="0.25">
      <c r="A799" s="70"/>
      <c r="B799" s="6"/>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5.75" customHeight="1" x14ac:dyDescent="0.25">
      <c r="A800" s="70"/>
      <c r="B800" s="6"/>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5.75" customHeight="1" x14ac:dyDescent="0.25">
      <c r="A801" s="70"/>
      <c r="B801" s="6"/>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5.75" customHeight="1" x14ac:dyDescent="0.25">
      <c r="A802" s="70"/>
      <c r="B802" s="6"/>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5.75" customHeight="1" x14ac:dyDescent="0.25">
      <c r="A803" s="70"/>
      <c r="B803" s="6"/>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5.75" customHeight="1" x14ac:dyDescent="0.25">
      <c r="A804" s="70"/>
      <c r="B804" s="6"/>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5.75" customHeight="1" x14ac:dyDescent="0.25">
      <c r="A805" s="70"/>
      <c r="B805" s="6"/>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5.75" customHeight="1" x14ac:dyDescent="0.25">
      <c r="A806" s="70"/>
      <c r="B806" s="6"/>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5.75" customHeight="1" x14ac:dyDescent="0.25">
      <c r="A807" s="70"/>
      <c r="B807" s="6"/>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5.75" customHeight="1" x14ac:dyDescent="0.25">
      <c r="A808" s="70"/>
      <c r="B808" s="6"/>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5.75" customHeight="1" x14ac:dyDescent="0.25">
      <c r="A809" s="70"/>
      <c r="B809" s="6"/>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5.75" customHeight="1" x14ac:dyDescent="0.25">
      <c r="A810" s="70"/>
      <c r="B810" s="6"/>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5.75" customHeight="1" x14ac:dyDescent="0.25">
      <c r="A811" s="70"/>
      <c r="B811" s="6"/>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5.75" customHeight="1" x14ac:dyDescent="0.25">
      <c r="A812" s="70"/>
      <c r="B812" s="6"/>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5.75" customHeight="1" x14ac:dyDescent="0.25">
      <c r="A813" s="70"/>
      <c r="B813" s="6"/>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5.75" customHeight="1" x14ac:dyDescent="0.25">
      <c r="A814" s="70"/>
      <c r="B814" s="6"/>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5.75" customHeight="1" x14ac:dyDescent="0.25">
      <c r="A815" s="70"/>
      <c r="B815" s="6"/>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5.75" customHeight="1" x14ac:dyDescent="0.25">
      <c r="A816" s="70"/>
      <c r="B816" s="6"/>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5.75" customHeight="1" x14ac:dyDescent="0.25">
      <c r="A817" s="70"/>
      <c r="B817" s="6"/>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5.75" customHeight="1" x14ac:dyDescent="0.25">
      <c r="A818" s="70"/>
      <c r="B818" s="6"/>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5.75" customHeight="1" x14ac:dyDescent="0.25">
      <c r="A819" s="70"/>
      <c r="B819" s="6"/>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5.75" customHeight="1" x14ac:dyDescent="0.25">
      <c r="A820" s="70"/>
      <c r="B820" s="6"/>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5.75" customHeight="1" x14ac:dyDescent="0.25">
      <c r="A821" s="70"/>
      <c r="B821" s="6"/>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5.75" customHeight="1" x14ac:dyDescent="0.25">
      <c r="A822" s="70"/>
      <c r="B822" s="6"/>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5.75" customHeight="1" x14ac:dyDescent="0.25">
      <c r="A823" s="70"/>
      <c r="B823" s="6"/>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5.75" customHeight="1" x14ac:dyDescent="0.25">
      <c r="A824" s="70"/>
      <c r="B824" s="6"/>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5.75" customHeight="1" x14ac:dyDescent="0.25">
      <c r="A825" s="70"/>
      <c r="B825" s="6"/>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5.75" customHeight="1" x14ac:dyDescent="0.25">
      <c r="A826" s="70"/>
      <c r="B826" s="6"/>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5.75" customHeight="1" x14ac:dyDescent="0.25">
      <c r="A827" s="70"/>
      <c r="B827" s="6"/>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5.75" customHeight="1" x14ac:dyDescent="0.25">
      <c r="A828" s="70"/>
      <c r="B828" s="6"/>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5.75" customHeight="1" x14ac:dyDescent="0.25">
      <c r="A829" s="70"/>
      <c r="B829" s="6"/>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5.75" customHeight="1" x14ac:dyDescent="0.25">
      <c r="A830" s="70"/>
      <c r="B830" s="6"/>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5.75" customHeight="1" x14ac:dyDescent="0.25">
      <c r="A831" s="70"/>
      <c r="B831" s="6"/>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5.75" customHeight="1" x14ac:dyDescent="0.25">
      <c r="A832" s="70"/>
      <c r="B832" s="6"/>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5.75" customHeight="1" x14ac:dyDescent="0.25">
      <c r="A833" s="70"/>
      <c r="B833" s="6"/>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5.75" customHeight="1" x14ac:dyDescent="0.25">
      <c r="A834" s="70"/>
      <c r="B834" s="6"/>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5.75" customHeight="1" x14ac:dyDescent="0.25">
      <c r="A835" s="70"/>
      <c r="B835" s="6"/>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5.75" customHeight="1" x14ac:dyDescent="0.25">
      <c r="A836" s="70"/>
      <c r="B836" s="6"/>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5.75" customHeight="1" x14ac:dyDescent="0.25">
      <c r="A837" s="70"/>
      <c r="B837" s="6"/>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5.75" customHeight="1" x14ac:dyDescent="0.25">
      <c r="A838" s="70"/>
      <c r="B838" s="6"/>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5.75" customHeight="1" x14ac:dyDescent="0.25">
      <c r="A839" s="70"/>
      <c r="B839" s="6"/>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5.75" customHeight="1" x14ac:dyDescent="0.25">
      <c r="A840" s="70"/>
      <c r="B840" s="6"/>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5.75" customHeight="1" x14ac:dyDescent="0.25">
      <c r="A841" s="70"/>
      <c r="B841" s="6"/>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5.75" customHeight="1" x14ac:dyDescent="0.25">
      <c r="A842" s="70"/>
      <c r="B842" s="6"/>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5.75" customHeight="1" x14ac:dyDescent="0.25">
      <c r="A843" s="70"/>
      <c r="B843" s="6"/>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5.75" customHeight="1" x14ac:dyDescent="0.25">
      <c r="A844" s="70"/>
      <c r="B844" s="6"/>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5.75" customHeight="1" x14ac:dyDescent="0.25">
      <c r="A845" s="70"/>
      <c r="B845" s="6"/>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5.75" customHeight="1" x14ac:dyDescent="0.25">
      <c r="A846" s="70"/>
      <c r="B846" s="6"/>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5.75" customHeight="1" x14ac:dyDescent="0.25">
      <c r="A847" s="70"/>
      <c r="B847" s="6"/>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5.75" customHeight="1" x14ac:dyDescent="0.25">
      <c r="A848" s="70"/>
      <c r="B848" s="6"/>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5.75" customHeight="1" x14ac:dyDescent="0.25">
      <c r="A849" s="70"/>
      <c r="B849" s="6"/>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5.75" customHeight="1" x14ac:dyDescent="0.25">
      <c r="A850" s="70"/>
      <c r="B850" s="6"/>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5.75" customHeight="1" x14ac:dyDescent="0.25">
      <c r="A851" s="70"/>
      <c r="B851" s="6"/>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5.75" customHeight="1" x14ac:dyDescent="0.25">
      <c r="A852" s="70"/>
      <c r="B852" s="6"/>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5.75" customHeight="1" x14ac:dyDescent="0.25">
      <c r="A853" s="70"/>
      <c r="B853" s="6"/>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5.75" customHeight="1" x14ac:dyDescent="0.25">
      <c r="A854" s="70"/>
      <c r="B854" s="6"/>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5.75" customHeight="1" x14ac:dyDescent="0.25">
      <c r="A855" s="70"/>
      <c r="B855" s="6"/>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5.75" customHeight="1" x14ac:dyDescent="0.25">
      <c r="A856" s="70"/>
      <c r="B856" s="6"/>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5.75" customHeight="1" x14ac:dyDescent="0.25">
      <c r="A857" s="70"/>
      <c r="B857" s="6"/>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5.75" customHeight="1" x14ac:dyDescent="0.25">
      <c r="A858" s="70"/>
      <c r="B858" s="6"/>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5.75" customHeight="1" x14ac:dyDescent="0.25">
      <c r="A859" s="70"/>
      <c r="B859" s="6"/>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5.75" customHeight="1" x14ac:dyDescent="0.25">
      <c r="A860" s="70"/>
      <c r="B860" s="6"/>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5.75" customHeight="1" x14ac:dyDescent="0.25">
      <c r="A861" s="70"/>
      <c r="B861" s="6"/>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5.75" customHeight="1" x14ac:dyDescent="0.25">
      <c r="A862" s="70"/>
      <c r="B862" s="6"/>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5.75" customHeight="1" x14ac:dyDescent="0.25">
      <c r="A863" s="70"/>
      <c r="B863" s="6"/>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5.75" customHeight="1" x14ac:dyDescent="0.25">
      <c r="A864" s="70"/>
      <c r="B864" s="6"/>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5.75" customHeight="1" x14ac:dyDescent="0.25">
      <c r="A865" s="70"/>
      <c r="B865" s="6"/>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5.75" customHeight="1" x14ac:dyDescent="0.25">
      <c r="A866" s="70"/>
      <c r="B866" s="6"/>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5.75" customHeight="1" x14ac:dyDescent="0.25">
      <c r="A867" s="70"/>
      <c r="B867" s="6"/>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5.75" customHeight="1" x14ac:dyDescent="0.25">
      <c r="A868" s="70"/>
      <c r="B868" s="6"/>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5.75" customHeight="1" x14ac:dyDescent="0.25">
      <c r="A869" s="70"/>
      <c r="B869" s="6"/>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5.75" customHeight="1" x14ac:dyDescent="0.25">
      <c r="A870" s="70"/>
      <c r="B870" s="6"/>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5.75" customHeight="1" x14ac:dyDescent="0.25">
      <c r="A871" s="70"/>
      <c r="B871" s="6"/>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5.75" customHeight="1" x14ac:dyDescent="0.25">
      <c r="A872" s="70"/>
      <c r="B872" s="6"/>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5.75" customHeight="1" x14ac:dyDescent="0.25">
      <c r="A873" s="70"/>
      <c r="B873" s="6"/>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5.75" customHeight="1" x14ac:dyDescent="0.25">
      <c r="A874" s="70"/>
      <c r="B874" s="6"/>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5.75" customHeight="1" x14ac:dyDescent="0.25">
      <c r="A875" s="70"/>
      <c r="B875" s="6"/>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5.75" customHeight="1" x14ac:dyDescent="0.25">
      <c r="A876" s="70"/>
      <c r="B876" s="6"/>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5.75" customHeight="1" x14ac:dyDescent="0.25">
      <c r="A877" s="70"/>
      <c r="B877" s="6"/>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5.75" customHeight="1" x14ac:dyDescent="0.25">
      <c r="A878" s="70"/>
      <c r="B878" s="6"/>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5.75" customHeight="1" x14ac:dyDescent="0.25">
      <c r="A879" s="70"/>
      <c r="B879" s="6"/>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5.75" customHeight="1" x14ac:dyDescent="0.25">
      <c r="A880" s="70"/>
      <c r="B880" s="6"/>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5.75" customHeight="1" x14ac:dyDescent="0.25">
      <c r="A881" s="70"/>
      <c r="B881" s="6"/>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5.75" customHeight="1" x14ac:dyDescent="0.25">
      <c r="A882" s="70"/>
      <c r="B882" s="6"/>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5.75" customHeight="1" x14ac:dyDescent="0.25">
      <c r="A883" s="70"/>
      <c r="B883" s="6"/>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5.75" customHeight="1" x14ac:dyDescent="0.25">
      <c r="A884" s="70"/>
      <c r="B884" s="6"/>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5.75" customHeight="1" x14ac:dyDescent="0.25">
      <c r="A885" s="70"/>
      <c r="B885" s="6"/>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5.75" customHeight="1" x14ac:dyDescent="0.25">
      <c r="A886" s="70"/>
      <c r="B886" s="6"/>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5.75" customHeight="1" x14ac:dyDescent="0.25">
      <c r="A887" s="70"/>
      <c r="B887" s="6"/>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5.75" customHeight="1" x14ac:dyDescent="0.25">
      <c r="A888" s="70"/>
      <c r="B888" s="6"/>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5.75" customHeight="1" x14ac:dyDescent="0.25">
      <c r="A889" s="70"/>
      <c r="B889" s="6"/>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5.75" customHeight="1" x14ac:dyDescent="0.25">
      <c r="A890" s="70"/>
      <c r="B890" s="6"/>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5.75" customHeight="1" x14ac:dyDescent="0.25">
      <c r="A891" s="70"/>
      <c r="B891" s="6"/>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5.75" customHeight="1" x14ac:dyDescent="0.25">
      <c r="A892" s="70"/>
      <c r="B892" s="6"/>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5.75" customHeight="1" x14ac:dyDescent="0.25">
      <c r="A893" s="70"/>
      <c r="B893" s="6"/>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5.75" customHeight="1" x14ac:dyDescent="0.25">
      <c r="A894" s="70"/>
      <c r="B894" s="6"/>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5.75" customHeight="1" x14ac:dyDescent="0.25">
      <c r="A895" s="70"/>
      <c r="B895" s="6"/>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5.75" customHeight="1" x14ac:dyDescent="0.25">
      <c r="A896" s="70"/>
      <c r="B896" s="6"/>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5.75" customHeight="1" x14ac:dyDescent="0.25">
      <c r="A897" s="70"/>
      <c r="B897" s="6"/>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5.75" customHeight="1" x14ac:dyDescent="0.25">
      <c r="A898" s="70"/>
      <c r="B898" s="6"/>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5.75" customHeight="1" x14ac:dyDescent="0.25">
      <c r="A899" s="70"/>
      <c r="B899" s="6"/>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5.75" customHeight="1" x14ac:dyDescent="0.25">
      <c r="A900" s="70"/>
      <c r="B900" s="6"/>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5.75" customHeight="1" x14ac:dyDescent="0.25">
      <c r="A901" s="70"/>
      <c r="B901" s="6"/>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5.75" customHeight="1" x14ac:dyDescent="0.25">
      <c r="A902" s="70"/>
      <c r="B902" s="6"/>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5.75" customHeight="1" x14ac:dyDescent="0.25">
      <c r="A903" s="70"/>
      <c r="B903" s="6"/>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5.75" customHeight="1" x14ac:dyDescent="0.25">
      <c r="A904" s="70"/>
      <c r="B904" s="6"/>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5.75" customHeight="1" x14ac:dyDescent="0.25">
      <c r="A905" s="70"/>
      <c r="B905" s="6"/>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5.75" customHeight="1" x14ac:dyDescent="0.25">
      <c r="A906" s="70"/>
      <c r="B906" s="6"/>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5.75" customHeight="1" x14ac:dyDescent="0.25">
      <c r="A907" s="70"/>
      <c r="B907" s="6"/>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5.75" customHeight="1" x14ac:dyDescent="0.25">
      <c r="A908" s="70"/>
      <c r="B908" s="6"/>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5.75" customHeight="1" x14ac:dyDescent="0.25">
      <c r="A909" s="70"/>
      <c r="B909" s="6"/>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5.75" customHeight="1" x14ac:dyDescent="0.25">
      <c r="A910" s="70"/>
      <c r="B910" s="6"/>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5.75" customHeight="1" x14ac:dyDescent="0.25">
      <c r="A911" s="70"/>
      <c r="B911" s="6"/>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5.75" customHeight="1" x14ac:dyDescent="0.25">
      <c r="A912" s="70"/>
      <c r="B912" s="6"/>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5.75" customHeight="1" x14ac:dyDescent="0.25">
      <c r="A913" s="70"/>
      <c r="B913" s="6"/>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5.75" customHeight="1" x14ac:dyDescent="0.25">
      <c r="A914" s="70"/>
      <c r="B914" s="6"/>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5.75" customHeight="1" x14ac:dyDescent="0.25">
      <c r="A915" s="70"/>
      <c r="B915" s="6"/>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5.75" customHeight="1" x14ac:dyDescent="0.25">
      <c r="A916" s="70"/>
      <c r="B916" s="6"/>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5.75" customHeight="1" x14ac:dyDescent="0.25">
      <c r="A917" s="70"/>
      <c r="B917" s="6"/>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5.75" customHeight="1" x14ac:dyDescent="0.25">
      <c r="A918" s="70"/>
      <c r="B918" s="6"/>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5.75" customHeight="1" x14ac:dyDescent="0.25">
      <c r="A919" s="70"/>
      <c r="B919" s="6"/>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5.75" customHeight="1" x14ac:dyDescent="0.25">
      <c r="A920" s="70"/>
      <c r="B920" s="6"/>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5.75" customHeight="1" x14ac:dyDescent="0.25">
      <c r="A921" s="70"/>
      <c r="B921" s="6"/>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5.75" customHeight="1" x14ac:dyDescent="0.25">
      <c r="A922" s="70"/>
      <c r="B922" s="6"/>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5.75" customHeight="1" x14ac:dyDescent="0.25">
      <c r="A923" s="70"/>
      <c r="B923" s="6"/>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5.75" customHeight="1" x14ac:dyDescent="0.25">
      <c r="A924" s="70"/>
      <c r="B924" s="6"/>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5.75" customHeight="1" x14ac:dyDescent="0.25">
      <c r="A925" s="70"/>
      <c r="B925" s="6"/>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5.75" customHeight="1" x14ac:dyDescent="0.25">
      <c r="A926" s="70"/>
      <c r="B926" s="6"/>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5.75" customHeight="1" x14ac:dyDescent="0.25">
      <c r="A927" s="70"/>
      <c r="B927" s="6"/>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5.75" customHeight="1" x14ac:dyDescent="0.25">
      <c r="A928" s="70"/>
      <c r="B928" s="6"/>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5.75" customHeight="1" x14ac:dyDescent="0.25">
      <c r="A929" s="70"/>
      <c r="B929" s="6"/>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5.75" customHeight="1" x14ac:dyDescent="0.25">
      <c r="A930" s="70"/>
      <c r="B930" s="6"/>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5.75" customHeight="1" x14ac:dyDescent="0.25">
      <c r="A931" s="70"/>
      <c r="B931" s="6"/>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5.75" customHeight="1" x14ac:dyDescent="0.25">
      <c r="A932" s="70"/>
      <c r="B932" s="6"/>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5.75" customHeight="1" x14ac:dyDescent="0.25">
      <c r="A933" s="70"/>
      <c r="B933" s="6"/>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5.75" customHeight="1" x14ac:dyDescent="0.25">
      <c r="A934" s="70"/>
      <c r="B934" s="6"/>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5.75" customHeight="1" x14ac:dyDescent="0.25">
      <c r="A935" s="70"/>
      <c r="B935" s="6"/>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5.75" customHeight="1" x14ac:dyDescent="0.25">
      <c r="A936" s="70"/>
      <c r="B936" s="6"/>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5.75" customHeight="1" x14ac:dyDescent="0.25">
      <c r="A937" s="70"/>
      <c r="B937" s="6"/>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5.75" customHeight="1" x14ac:dyDescent="0.25">
      <c r="A938" s="70"/>
      <c r="B938" s="6"/>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5.75" customHeight="1" x14ac:dyDescent="0.25">
      <c r="A939" s="70"/>
      <c r="B939" s="6"/>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5.75" customHeight="1" x14ac:dyDescent="0.25">
      <c r="A940" s="70"/>
      <c r="B940" s="6"/>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5.75" customHeight="1" x14ac:dyDescent="0.25">
      <c r="A941" s="70"/>
      <c r="B941" s="6"/>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5.75" customHeight="1" x14ac:dyDescent="0.25">
      <c r="A942" s="70"/>
      <c r="B942" s="6"/>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5.75" customHeight="1" x14ac:dyDescent="0.25">
      <c r="A943" s="70"/>
      <c r="B943" s="6"/>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5.75" customHeight="1" x14ac:dyDescent="0.25">
      <c r="A944" s="70"/>
      <c r="B944" s="6"/>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5.75" customHeight="1" x14ac:dyDescent="0.25">
      <c r="A945" s="70"/>
      <c r="B945" s="6"/>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5.75" customHeight="1" x14ac:dyDescent="0.25">
      <c r="A946" s="70"/>
      <c r="B946" s="6"/>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5.75" customHeight="1" x14ac:dyDescent="0.25">
      <c r="A947" s="70"/>
      <c r="B947" s="6"/>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5.75" customHeight="1" x14ac:dyDescent="0.25">
      <c r="A948" s="70"/>
      <c r="B948" s="6"/>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5.75" customHeight="1" x14ac:dyDescent="0.25">
      <c r="A949" s="70"/>
      <c r="B949" s="6"/>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5.75" customHeight="1" x14ac:dyDescent="0.25">
      <c r="A950" s="70"/>
      <c r="B950" s="6"/>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5.75" customHeight="1" x14ac:dyDescent="0.25">
      <c r="A951" s="70"/>
      <c r="B951" s="6"/>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5.75" customHeight="1" x14ac:dyDescent="0.25">
      <c r="A952" s="70"/>
      <c r="B952" s="6"/>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5.75" customHeight="1" x14ac:dyDescent="0.25">
      <c r="A953" s="70"/>
      <c r="B953" s="6"/>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5.75" customHeight="1" x14ac:dyDescent="0.25">
      <c r="A954" s="70"/>
      <c r="B954" s="6"/>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5.75" customHeight="1" x14ac:dyDescent="0.25">
      <c r="A955" s="70"/>
      <c r="B955" s="6"/>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5.75" customHeight="1" x14ac:dyDescent="0.25">
      <c r="A956" s="70"/>
      <c r="B956" s="6"/>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5.75" customHeight="1" x14ac:dyDescent="0.25">
      <c r="A957" s="70"/>
      <c r="B957" s="6"/>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5.75" customHeight="1" x14ac:dyDescent="0.25">
      <c r="A958" s="70"/>
      <c r="B958" s="6"/>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5.75" customHeight="1" x14ac:dyDescent="0.25">
      <c r="A959" s="70"/>
      <c r="B959" s="6"/>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5.75" customHeight="1" x14ac:dyDescent="0.25">
      <c r="A960" s="70"/>
      <c r="B960" s="6"/>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5.75" customHeight="1" x14ac:dyDescent="0.25">
      <c r="A961" s="70"/>
      <c r="B961" s="6"/>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5.75" customHeight="1" x14ac:dyDescent="0.25">
      <c r="A962" s="70"/>
      <c r="B962" s="6"/>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5.75" customHeight="1" x14ac:dyDescent="0.25">
      <c r="A963" s="70"/>
      <c r="B963" s="6"/>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5.75" customHeight="1" x14ac:dyDescent="0.25">
      <c r="A964" s="70"/>
      <c r="B964" s="6"/>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5.75" customHeight="1" x14ac:dyDescent="0.25">
      <c r="A965" s="70"/>
      <c r="B965" s="6"/>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5.75" customHeight="1" x14ac:dyDescent="0.25">
      <c r="A966" s="70"/>
      <c r="B966" s="6"/>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5.75" customHeight="1" x14ac:dyDescent="0.25">
      <c r="A967" s="70"/>
      <c r="B967" s="6"/>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5.75" customHeight="1" x14ac:dyDescent="0.25">
      <c r="A968" s="70"/>
      <c r="B968" s="6"/>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5.75" customHeight="1" x14ac:dyDescent="0.25">
      <c r="A969" s="70"/>
      <c r="B969" s="6"/>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5.75" customHeight="1" x14ac:dyDescent="0.25">
      <c r="A970" s="70"/>
      <c r="B970" s="6"/>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5.75" customHeight="1" x14ac:dyDescent="0.25">
      <c r="A971" s="70"/>
      <c r="B971" s="6"/>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5.75" customHeight="1" x14ac:dyDescent="0.25">
      <c r="A972" s="70"/>
      <c r="B972" s="6"/>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5.75" customHeight="1" x14ac:dyDescent="0.25">
      <c r="A973" s="70"/>
      <c r="B973" s="6"/>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5.75" customHeight="1" x14ac:dyDescent="0.25">
      <c r="A974" s="70"/>
      <c r="B974" s="6"/>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5.75" customHeight="1" x14ac:dyDescent="0.25">
      <c r="A975" s="70"/>
      <c r="B975" s="6"/>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5.75" customHeight="1" x14ac:dyDescent="0.25">
      <c r="A976" s="70"/>
      <c r="B976" s="6"/>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5.75" customHeight="1" x14ac:dyDescent="0.25">
      <c r="A977" s="70"/>
      <c r="B977" s="6"/>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5.75" customHeight="1" x14ac:dyDescent="0.25">
      <c r="A978" s="70"/>
      <c r="B978" s="6"/>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5.75" customHeight="1" x14ac:dyDescent="0.25">
      <c r="A979" s="70"/>
      <c r="B979" s="6"/>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5.75" customHeight="1" x14ac:dyDescent="0.25">
      <c r="A980" s="70"/>
      <c r="B980" s="6"/>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5.75" customHeight="1" x14ac:dyDescent="0.25">
      <c r="A981" s="70"/>
      <c r="B981" s="6"/>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5.75" customHeight="1" x14ac:dyDescent="0.25">
      <c r="A982" s="70"/>
      <c r="B982" s="6"/>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5.75" customHeight="1" x14ac:dyDescent="0.25">
      <c r="A983" s="70"/>
      <c r="B983" s="6"/>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5.75" customHeight="1" x14ac:dyDescent="0.25">
      <c r="A984" s="70"/>
      <c r="B984" s="6"/>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5.75" customHeight="1" x14ac:dyDescent="0.25">
      <c r="A985" s="70"/>
      <c r="B985" s="6"/>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5.75" customHeight="1" x14ac:dyDescent="0.25">
      <c r="A986" s="70"/>
      <c r="B986" s="6"/>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5.75" customHeight="1" x14ac:dyDescent="0.25">
      <c r="A987" s="70"/>
      <c r="B987" s="6"/>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5.75" customHeight="1" x14ac:dyDescent="0.25">
      <c r="A988" s="70"/>
      <c r="B988" s="6"/>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5.75" customHeight="1" x14ac:dyDescent="0.25">
      <c r="A989" s="70"/>
      <c r="B989" s="6"/>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5.75" customHeight="1" x14ac:dyDescent="0.25">
      <c r="A990" s="70"/>
      <c r="B990" s="6"/>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5.75" customHeight="1" x14ac:dyDescent="0.25">
      <c r="A991" s="70"/>
      <c r="B991" s="6"/>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5.75" customHeight="1" x14ac:dyDescent="0.25">
      <c r="A992" s="70"/>
      <c r="B992" s="6"/>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5.75" customHeight="1" x14ac:dyDescent="0.25">
      <c r="A993" s="70"/>
      <c r="B993" s="6"/>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5.75" customHeight="1" x14ac:dyDescent="0.25">
      <c r="A994" s="70"/>
      <c r="B994" s="6"/>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5.75" customHeight="1" x14ac:dyDescent="0.25">
      <c r="A995" s="70"/>
      <c r="B995" s="6"/>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5.75" customHeight="1" x14ac:dyDescent="0.25">
      <c r="A996" s="70"/>
      <c r="B996" s="6"/>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5.75" customHeight="1" x14ac:dyDescent="0.25">
      <c r="A997" s="70"/>
      <c r="B997" s="6"/>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5.75" customHeight="1" x14ac:dyDescent="0.25">
      <c r="A998" s="70"/>
      <c r="B998" s="6"/>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5.75" customHeight="1" x14ac:dyDescent="0.25">
      <c r="A999" s="70"/>
      <c r="B999" s="6"/>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5.75" customHeight="1" x14ac:dyDescent="0.25">
      <c r="A1000" s="70"/>
      <c r="B1000" s="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ht="15.75" customHeight="1" x14ac:dyDescent="0.25">
      <c r="A1001" s="70"/>
      <c r="B1001" s="6"/>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spans="1:27" ht="15.75" customHeight="1" x14ac:dyDescent="0.25">
      <c r="A1002" s="70"/>
      <c r="B1002" s="6"/>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row r="1003" spans="1:27" ht="15.75" customHeight="1" x14ac:dyDescent="0.25">
      <c r="A1003" s="70"/>
      <c r="B1003" s="6"/>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row>
    <row r="1004" spans="1:27" ht="15.75" customHeight="1" x14ac:dyDescent="0.25">
      <c r="A1004" s="70"/>
      <c r="B1004" s="6"/>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row>
    <row r="1005" spans="1:27" ht="15.75" customHeight="1" x14ac:dyDescent="0.25">
      <c r="A1005" s="70"/>
      <c r="B1005" s="6"/>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row>
    <row r="1006" spans="1:27" ht="15.75" customHeight="1" x14ac:dyDescent="0.25">
      <c r="A1006" s="70"/>
      <c r="B1006" s="6"/>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row>
    <row r="1007" spans="1:27" ht="15.75" customHeight="1" x14ac:dyDescent="0.25">
      <c r="A1007" s="70"/>
      <c r="B1007" s="6"/>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row>
    <row r="1008" spans="1:27" ht="15.75" customHeight="1" x14ac:dyDescent="0.25">
      <c r="A1008" s="70"/>
      <c r="B1008" s="6"/>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row>
    <row r="1009" spans="1:27" ht="15.75" customHeight="1" x14ac:dyDescent="0.25">
      <c r="A1009" s="70"/>
      <c r="B1009" s="6"/>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row>
    <row r="1010" spans="1:27" ht="15.75" customHeight="1" x14ac:dyDescent="0.25">
      <c r="A1010" s="70"/>
      <c r="B1010" s="6"/>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row>
    <row r="1011" spans="1:27" ht="15.75" customHeight="1" x14ac:dyDescent="0.25">
      <c r="A1011" s="70"/>
      <c r="B1011" s="6"/>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row>
    <row r="1012" spans="1:27" ht="15.75" customHeight="1" x14ac:dyDescent="0.25">
      <c r="A1012" s="70"/>
      <c r="B1012" s="6"/>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row>
    <row r="1013" spans="1:27" ht="15.75" customHeight="1" x14ac:dyDescent="0.25">
      <c r="A1013" s="70"/>
      <c r="B1013" s="6"/>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row>
    <row r="1014" spans="1:27" ht="15.75" customHeight="1" x14ac:dyDescent="0.25">
      <c r="A1014" s="70"/>
      <c r="B1014" s="6"/>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row>
    <row r="1015" spans="1:27" ht="15.75" customHeight="1" x14ac:dyDescent="0.25">
      <c r="A1015" s="70"/>
      <c r="B1015" s="6"/>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row>
    <row r="1016" spans="1:27" ht="15.75" customHeight="1" x14ac:dyDescent="0.25">
      <c r="A1016" s="70"/>
      <c r="B1016" s="6"/>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row>
    <row r="1017" spans="1:27" ht="15.75" customHeight="1" x14ac:dyDescent="0.25">
      <c r="A1017" s="70"/>
      <c r="B1017" s="6"/>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row>
    <row r="1018" spans="1:27" ht="15.75" customHeight="1" x14ac:dyDescent="0.25">
      <c r="A1018" s="70"/>
      <c r="B1018" s="6"/>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row>
    <row r="1019" spans="1:27" ht="15.75" customHeight="1" x14ac:dyDescent="0.25">
      <c r="A1019" s="70"/>
      <c r="B1019" s="6"/>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row>
    <row r="1020" spans="1:27" ht="15.75" customHeight="1" x14ac:dyDescent="0.25">
      <c r="A1020" s="70"/>
      <c r="B1020" s="6"/>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row>
    <row r="1021" spans="1:27" ht="15.75" customHeight="1" x14ac:dyDescent="0.25">
      <c r="A1021" s="70"/>
      <c r="B1021" s="6"/>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row>
    <row r="1022" spans="1:27" ht="15.75" customHeight="1" x14ac:dyDescent="0.25">
      <c r="A1022" s="70"/>
      <c r="B1022" s="6"/>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row>
    <row r="1023" spans="1:27" ht="15.75" customHeight="1" x14ac:dyDescent="0.25">
      <c r="A1023" s="70"/>
      <c r="B1023" s="6"/>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row>
    <row r="1024" spans="1:27" ht="15.75" customHeight="1" x14ac:dyDescent="0.25">
      <c r="A1024" s="70"/>
      <c r="B1024" s="6"/>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row>
    <row r="1025" spans="1:27" ht="15.75" customHeight="1" x14ac:dyDescent="0.25">
      <c r="A1025" s="70"/>
      <c r="B1025" s="6"/>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row>
    <row r="1026" spans="1:27" ht="15.75" customHeight="1" x14ac:dyDescent="0.25">
      <c r="A1026" s="70"/>
      <c r="B1026" s="6"/>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row>
    <row r="1027" spans="1:27" ht="15.75" customHeight="1" x14ac:dyDescent="0.25">
      <c r="A1027" s="70"/>
      <c r="B1027" s="6"/>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row>
    <row r="1028" spans="1:27" ht="15.75" customHeight="1" x14ac:dyDescent="0.25">
      <c r="A1028" s="70"/>
      <c r="B1028" s="6"/>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row>
    <row r="1029" spans="1:27" ht="15.75" customHeight="1" x14ac:dyDescent="0.25">
      <c r="A1029" s="70"/>
      <c r="B1029" s="6"/>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row>
    <row r="1030" spans="1:27" ht="15.75" customHeight="1" x14ac:dyDescent="0.25">
      <c r="A1030" s="70"/>
      <c r="B1030" s="6"/>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row>
    <row r="1031" spans="1:27" ht="15.75" customHeight="1" x14ac:dyDescent="0.25">
      <c r="A1031" s="70"/>
      <c r="B1031" s="6"/>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row>
    <row r="1032" spans="1:27" ht="15.75" customHeight="1" x14ac:dyDescent="0.25">
      <c r="A1032" s="70"/>
      <c r="B1032" s="6"/>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row>
    <row r="1033" spans="1:27" ht="15.75" customHeight="1" x14ac:dyDescent="0.25">
      <c r="A1033" s="70"/>
      <c r="B1033" s="6"/>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row>
    <row r="1034" spans="1:27" ht="15.75" customHeight="1" x14ac:dyDescent="0.25">
      <c r="A1034" s="70"/>
      <c r="B1034" s="6"/>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row>
    <row r="1035" spans="1:27" ht="15.75" customHeight="1" x14ac:dyDescent="0.25">
      <c r="A1035" s="70"/>
      <c r="B1035" s="6"/>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row>
    <row r="1036" spans="1:27" ht="15.75" customHeight="1" x14ac:dyDescent="0.25">
      <c r="A1036" s="70"/>
      <c r="B1036" s="6"/>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row>
    <row r="1037" spans="1:27" ht="15.75" customHeight="1" x14ac:dyDescent="0.25">
      <c r="A1037" s="70"/>
      <c r="B1037" s="6"/>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row>
    <row r="1038" spans="1:27" ht="15.75" customHeight="1" x14ac:dyDescent="0.25">
      <c r="A1038" s="70"/>
      <c r="B1038" s="6"/>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row>
    <row r="1039" spans="1:27" ht="15.75" customHeight="1" x14ac:dyDescent="0.25">
      <c r="A1039" s="70"/>
      <c r="B1039" s="6"/>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row>
    <row r="1040" spans="1:27" ht="15.75" customHeight="1" x14ac:dyDescent="0.25">
      <c r="A1040" s="70"/>
      <c r="B1040" s="6"/>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row>
    <row r="1041" spans="1:27" ht="15.75" customHeight="1" x14ac:dyDescent="0.25">
      <c r="A1041" s="70"/>
      <c r="B1041" s="6"/>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row>
    <row r="1042" spans="1:27" ht="15.75" customHeight="1" x14ac:dyDescent="0.25">
      <c r="A1042" s="70"/>
      <c r="B1042" s="6"/>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row>
    <row r="1043" spans="1:27" ht="15.75" customHeight="1" x14ac:dyDescent="0.25">
      <c r="A1043" s="70"/>
      <c r="B1043" s="6"/>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row>
    <row r="1044" spans="1:27" ht="15.75" customHeight="1" x14ac:dyDescent="0.25">
      <c r="A1044" s="70"/>
      <c r="B1044" s="6"/>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row>
    <row r="1045" spans="1:27" ht="15.75" customHeight="1" x14ac:dyDescent="0.25">
      <c r="A1045" s="70"/>
      <c r="B1045" s="6"/>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row>
    <row r="1046" spans="1:27" ht="15.75" customHeight="1" x14ac:dyDescent="0.25">
      <c r="A1046" s="70"/>
      <c r="B1046" s="6"/>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row>
    <row r="1047" spans="1:27" ht="15.75" customHeight="1" x14ac:dyDescent="0.25">
      <c r="A1047" s="70"/>
      <c r="B1047" s="6"/>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row>
    <row r="1048" spans="1:27" ht="15.75" customHeight="1" x14ac:dyDescent="0.25">
      <c r="A1048" s="70"/>
      <c r="B1048" s="6"/>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row>
    <row r="1049" spans="1:27" ht="15.75" customHeight="1" x14ac:dyDescent="0.25">
      <c r="A1049" s="70"/>
      <c r="B1049" s="6"/>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row>
    <row r="1050" spans="1:27" ht="15.75" customHeight="1" x14ac:dyDescent="0.25">
      <c r="A1050" s="70"/>
      <c r="B1050" s="6"/>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row>
    <row r="1051" spans="1:27" ht="15.75" customHeight="1" x14ac:dyDescent="0.25">
      <c r="A1051" s="70"/>
      <c r="B1051" s="6"/>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row>
    <row r="1052" spans="1:27" ht="15.75" customHeight="1" x14ac:dyDescent="0.25">
      <c r="A1052" s="70"/>
      <c r="B1052" s="6"/>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row>
    <row r="1053" spans="1:27" ht="15.75" customHeight="1" x14ac:dyDescent="0.25">
      <c r="A1053" s="70"/>
      <c r="B1053" s="6"/>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row>
    <row r="1054" spans="1:27" ht="15.75" customHeight="1" x14ac:dyDescent="0.25">
      <c r="A1054" s="70"/>
      <c r="B1054" s="6"/>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row>
    <row r="1055" spans="1:27" ht="15.75" customHeight="1" x14ac:dyDescent="0.25">
      <c r="A1055" s="70"/>
      <c r="B1055" s="6"/>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row>
    <row r="1056" spans="1:27" ht="15.75" customHeight="1" x14ac:dyDescent="0.25">
      <c r="A1056" s="70"/>
      <c r="B1056" s="6"/>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row>
    <row r="1057" spans="1:27" ht="15.75" customHeight="1" x14ac:dyDescent="0.25">
      <c r="A1057" s="70"/>
      <c r="B1057" s="6"/>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row>
    <row r="1058" spans="1:27" ht="15.75" customHeight="1" x14ac:dyDescent="0.25">
      <c r="A1058" s="70"/>
      <c r="B1058" s="6"/>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row>
    <row r="1059" spans="1:27" ht="15.75" customHeight="1" x14ac:dyDescent="0.25">
      <c r="A1059" s="70"/>
      <c r="B1059" s="6"/>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row>
    <row r="1060" spans="1:27" ht="15.75" customHeight="1" x14ac:dyDescent="0.25">
      <c r="A1060" s="70"/>
      <c r="B1060" s="6"/>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row>
    <row r="1061" spans="1:27" ht="15.75" customHeight="1" x14ac:dyDescent="0.25">
      <c r="A1061" s="70"/>
      <c r="B1061" s="6"/>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row>
    <row r="1062" spans="1:27" ht="15.75" customHeight="1" x14ac:dyDescent="0.25">
      <c r="A1062" s="70"/>
      <c r="B1062" s="6"/>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row>
    <row r="1063" spans="1:27" ht="15.75" customHeight="1" x14ac:dyDescent="0.25">
      <c r="A1063" s="70"/>
      <c r="B1063" s="6"/>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row>
    <row r="1064" spans="1:27" ht="15.75" customHeight="1" x14ac:dyDescent="0.25">
      <c r="A1064" s="70"/>
      <c r="B1064" s="6"/>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row>
    <row r="1065" spans="1:27" ht="15.75" customHeight="1" x14ac:dyDescent="0.25">
      <c r="A1065" s="70"/>
      <c r="B1065" s="6"/>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row>
    <row r="1066" spans="1:27" ht="15.75" customHeight="1" x14ac:dyDescent="0.25">
      <c r="A1066" s="70"/>
      <c r="B1066" s="6"/>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row>
    <row r="1067" spans="1:27" ht="15.75" customHeight="1" x14ac:dyDescent="0.25">
      <c r="A1067" s="70"/>
      <c r="B1067" s="6"/>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row>
    <row r="1068" spans="1:27" ht="15.75" customHeight="1" x14ac:dyDescent="0.25">
      <c r="A1068" s="70"/>
      <c r="B1068" s="6"/>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row>
    <row r="1069" spans="1:27" ht="15.75" customHeight="1" x14ac:dyDescent="0.25">
      <c r="A1069" s="70"/>
      <c r="B1069" s="6"/>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row>
    <row r="1070" spans="1:27" ht="15.75" customHeight="1" x14ac:dyDescent="0.25">
      <c r="A1070" s="70"/>
      <c r="B1070" s="6"/>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row>
    <row r="1071" spans="1:27" ht="15.75" customHeight="1" x14ac:dyDescent="0.25">
      <c r="A1071" s="70"/>
      <c r="B1071" s="6"/>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row>
    <row r="1072" spans="1:27" ht="15.75" customHeight="1" x14ac:dyDescent="0.25">
      <c r="A1072" s="70"/>
      <c r="B1072" s="6"/>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row>
    <row r="1073" spans="1:27" ht="15.75" customHeight="1" x14ac:dyDescent="0.25">
      <c r="A1073" s="70"/>
      <c r="B1073" s="6"/>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row>
    <row r="1074" spans="1:27" ht="15.75" customHeight="1" x14ac:dyDescent="0.25">
      <c r="A1074" s="70"/>
      <c r="B1074" s="6"/>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row>
    <row r="1075" spans="1:27" ht="15.75" customHeight="1" x14ac:dyDescent="0.25">
      <c r="A1075" s="70"/>
      <c r="B1075" s="6"/>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row>
    <row r="1076" spans="1:27" ht="15.75" customHeight="1" x14ac:dyDescent="0.25">
      <c r="A1076" s="70"/>
      <c r="B1076" s="6"/>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row>
    <row r="1077" spans="1:27" ht="15.75" customHeight="1" x14ac:dyDescent="0.25">
      <c r="A1077" s="70"/>
      <c r="B1077" s="6"/>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row>
    <row r="1078" spans="1:27" ht="15.75" customHeight="1" x14ac:dyDescent="0.25">
      <c r="A1078" s="70"/>
      <c r="B1078" s="6"/>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row>
    <row r="1079" spans="1:27" ht="15.75" customHeight="1" x14ac:dyDescent="0.25">
      <c r="A1079" s="70"/>
      <c r="B1079" s="6"/>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row>
    <row r="1080" spans="1:27" ht="15.75" customHeight="1" x14ac:dyDescent="0.25">
      <c r="A1080" s="70"/>
      <c r="B1080" s="6"/>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row>
    <row r="1081" spans="1:27" ht="15.75" customHeight="1" x14ac:dyDescent="0.25">
      <c r="A1081" s="70"/>
      <c r="B1081" s="6"/>
      <c r="C1081" s="3"/>
      <c r="D1081" s="3"/>
      <c r="E1081" s="3"/>
      <c r="F1081" s="3"/>
      <c r="G1081" s="3"/>
      <c r="H1081" s="3"/>
      <c r="I1081" s="3"/>
      <c r="J1081" s="3"/>
      <c r="K1081" s="3"/>
      <c r="L1081" s="3"/>
      <c r="M1081" s="3"/>
      <c r="N1081" s="3"/>
      <c r="O1081" s="3"/>
      <c r="P1081" s="3"/>
      <c r="Q1081" s="3"/>
      <c r="R1081" s="3"/>
      <c r="S1081" s="3"/>
      <c r="T1081" s="3"/>
      <c r="U1081" s="3"/>
      <c r="V1081" s="3"/>
      <c r="W1081" s="3"/>
      <c r="X1081" s="3"/>
      <c r="Y1081" s="3"/>
      <c r="Z1081" s="3"/>
      <c r="AA1081" s="3"/>
    </row>
    <row r="1082" spans="1:27" ht="15.75" customHeight="1" x14ac:dyDescent="0.25">
      <c r="A1082" s="70"/>
      <c r="B1082" s="6"/>
      <c r="C1082" s="3"/>
      <c r="D1082" s="3"/>
      <c r="E1082" s="3"/>
      <c r="F1082" s="3"/>
      <c r="G1082" s="3"/>
      <c r="H1082" s="3"/>
      <c r="I1082" s="3"/>
      <c r="J1082" s="3"/>
      <c r="K1082" s="3"/>
      <c r="L1082" s="3"/>
      <c r="M1082" s="3"/>
      <c r="N1082" s="3"/>
      <c r="O1082" s="3"/>
      <c r="P1082" s="3"/>
      <c r="Q1082" s="3"/>
      <c r="R1082" s="3"/>
      <c r="S1082" s="3"/>
      <c r="T1082" s="3"/>
      <c r="U1082" s="3"/>
      <c r="V1082" s="3"/>
      <c r="W1082" s="3"/>
      <c r="X1082" s="3"/>
      <c r="Y1082" s="3"/>
      <c r="Z1082" s="3"/>
      <c r="AA1082" s="3"/>
    </row>
    <row r="1083" spans="1:27" ht="15.75" customHeight="1" x14ac:dyDescent="0.25">
      <c r="A1083" s="70"/>
      <c r="B1083" s="6"/>
      <c r="C1083" s="3"/>
      <c r="D1083" s="3"/>
      <c r="E1083" s="3"/>
      <c r="F1083" s="3"/>
      <c r="G1083" s="3"/>
      <c r="H1083" s="3"/>
      <c r="I1083" s="3"/>
      <c r="J1083" s="3"/>
      <c r="K1083" s="3"/>
      <c r="L1083" s="3"/>
      <c r="M1083" s="3"/>
      <c r="N1083" s="3"/>
      <c r="O1083" s="3"/>
      <c r="P1083" s="3"/>
      <c r="Q1083" s="3"/>
      <c r="R1083" s="3"/>
      <c r="S1083" s="3"/>
      <c r="T1083" s="3"/>
      <c r="U1083" s="3"/>
      <c r="V1083" s="3"/>
      <c r="W1083" s="3"/>
      <c r="X1083" s="3"/>
      <c r="Y1083" s="3"/>
      <c r="Z1083" s="3"/>
      <c r="AA1083" s="3"/>
    </row>
    <row r="1084" spans="1:27" ht="15.75" customHeight="1" x14ac:dyDescent="0.25">
      <c r="A1084" s="70"/>
      <c r="B1084" s="6"/>
      <c r="C1084" s="3"/>
      <c r="D1084" s="3"/>
      <c r="E1084" s="3"/>
      <c r="F1084" s="3"/>
      <c r="G1084" s="3"/>
      <c r="H1084" s="3"/>
      <c r="I1084" s="3"/>
      <c r="J1084" s="3"/>
      <c r="K1084" s="3"/>
      <c r="L1084" s="3"/>
      <c r="M1084" s="3"/>
      <c r="N1084" s="3"/>
      <c r="O1084" s="3"/>
      <c r="P1084" s="3"/>
      <c r="Q1084" s="3"/>
      <c r="R1084" s="3"/>
      <c r="S1084" s="3"/>
      <c r="T1084" s="3"/>
      <c r="U1084" s="3"/>
      <c r="V1084" s="3"/>
      <c r="W1084" s="3"/>
      <c r="X1084" s="3"/>
      <c r="Y1084" s="3"/>
      <c r="Z1084" s="3"/>
      <c r="AA1084" s="3"/>
    </row>
    <row r="1085" spans="1:27" ht="15.75" customHeight="1" x14ac:dyDescent="0.25">
      <c r="A1085" s="70"/>
      <c r="B1085" s="6"/>
      <c r="C1085" s="3"/>
      <c r="D1085" s="3"/>
      <c r="E1085" s="3"/>
      <c r="F1085" s="3"/>
      <c r="G1085" s="3"/>
      <c r="H1085" s="3"/>
      <c r="I1085" s="3"/>
      <c r="J1085" s="3"/>
      <c r="K1085" s="3"/>
      <c r="L1085" s="3"/>
      <c r="M1085" s="3"/>
      <c r="N1085" s="3"/>
      <c r="O1085" s="3"/>
      <c r="P1085" s="3"/>
      <c r="Q1085" s="3"/>
      <c r="R1085" s="3"/>
      <c r="S1085" s="3"/>
      <c r="T1085" s="3"/>
      <c r="U1085" s="3"/>
      <c r="V1085" s="3"/>
      <c r="W1085" s="3"/>
      <c r="X1085" s="3"/>
      <c r="Y1085" s="3"/>
      <c r="Z1085" s="3"/>
      <c r="AA1085" s="3"/>
    </row>
    <row r="1086" spans="1:27" ht="15.75" customHeight="1" x14ac:dyDescent="0.25">
      <c r="A1086" s="70"/>
      <c r="B1086" s="6"/>
      <c r="C1086" s="3"/>
      <c r="D1086" s="3"/>
      <c r="E1086" s="3"/>
      <c r="F1086" s="3"/>
      <c r="G1086" s="3"/>
      <c r="H1086" s="3"/>
      <c r="I1086" s="3"/>
      <c r="J1086" s="3"/>
      <c r="K1086" s="3"/>
      <c r="L1086" s="3"/>
      <c r="M1086" s="3"/>
      <c r="N1086" s="3"/>
      <c r="O1086" s="3"/>
      <c r="P1086" s="3"/>
      <c r="Q1086" s="3"/>
      <c r="R1086" s="3"/>
      <c r="S1086" s="3"/>
      <c r="T1086" s="3"/>
      <c r="U1086" s="3"/>
      <c r="V1086" s="3"/>
      <c r="W1086" s="3"/>
      <c r="X1086" s="3"/>
      <c r="Y1086" s="3"/>
      <c r="Z1086" s="3"/>
      <c r="AA1086" s="3"/>
    </row>
    <row r="1087" spans="1:27" ht="15.75" customHeight="1" x14ac:dyDescent="0.25">
      <c r="A1087" s="70"/>
      <c r="B1087" s="6"/>
      <c r="C1087" s="3"/>
      <c r="D1087" s="3"/>
      <c r="E1087" s="3"/>
      <c r="F1087" s="3"/>
      <c r="G1087" s="3"/>
      <c r="H1087" s="3"/>
      <c r="I1087" s="3"/>
      <c r="J1087" s="3"/>
      <c r="K1087" s="3"/>
      <c r="L1087" s="3"/>
      <c r="M1087" s="3"/>
      <c r="N1087" s="3"/>
      <c r="O1087" s="3"/>
      <c r="P1087" s="3"/>
      <c r="Q1087" s="3"/>
      <c r="R1087" s="3"/>
      <c r="S1087" s="3"/>
      <c r="T1087" s="3"/>
      <c r="U1087" s="3"/>
      <c r="V1087" s="3"/>
      <c r="W1087" s="3"/>
      <c r="X1087" s="3"/>
      <c r="Y1087" s="3"/>
      <c r="Z1087" s="3"/>
      <c r="AA1087" s="3"/>
    </row>
    <row r="1088" spans="1:27" ht="15.75" customHeight="1" x14ac:dyDescent="0.25">
      <c r="A1088" s="70"/>
      <c r="B1088" s="6"/>
      <c r="C1088" s="3"/>
      <c r="D1088" s="3"/>
      <c r="E1088" s="3"/>
      <c r="F1088" s="3"/>
      <c r="G1088" s="3"/>
      <c r="H1088" s="3"/>
      <c r="I1088" s="3"/>
      <c r="J1088" s="3"/>
      <c r="K1088" s="3"/>
      <c r="L1088" s="3"/>
      <c r="M1088" s="3"/>
      <c r="N1088" s="3"/>
      <c r="O1088" s="3"/>
      <c r="P1088" s="3"/>
      <c r="Q1088" s="3"/>
      <c r="R1088" s="3"/>
      <c r="S1088" s="3"/>
      <c r="T1088" s="3"/>
      <c r="U1088" s="3"/>
      <c r="V1088" s="3"/>
      <c r="W1088" s="3"/>
      <c r="X1088" s="3"/>
      <c r="Y1088" s="3"/>
      <c r="Z1088" s="3"/>
      <c r="AA1088" s="3"/>
    </row>
    <row r="1089" spans="1:27" ht="15.75" customHeight="1" x14ac:dyDescent="0.25">
      <c r="A1089" s="70"/>
      <c r="B1089" s="6"/>
      <c r="C1089" s="3"/>
      <c r="D1089" s="3"/>
      <c r="E1089" s="3"/>
      <c r="F1089" s="3"/>
      <c r="G1089" s="3"/>
      <c r="H1089" s="3"/>
      <c r="I1089" s="3"/>
      <c r="J1089" s="3"/>
      <c r="K1089" s="3"/>
      <c r="L1089" s="3"/>
      <c r="M1089" s="3"/>
      <c r="N1089" s="3"/>
      <c r="O1089" s="3"/>
      <c r="P1089" s="3"/>
      <c r="Q1089" s="3"/>
      <c r="R1089" s="3"/>
      <c r="S1089" s="3"/>
      <c r="T1089" s="3"/>
      <c r="U1089" s="3"/>
      <c r="V1089" s="3"/>
      <c r="W1089" s="3"/>
      <c r="X1089" s="3"/>
      <c r="Y1089" s="3"/>
      <c r="Z1089" s="3"/>
      <c r="AA1089" s="3"/>
    </row>
    <row r="1090" spans="1:27" ht="15.75" customHeight="1" x14ac:dyDescent="0.25">
      <c r="A1090" s="70"/>
      <c r="B1090" s="6"/>
      <c r="C1090" s="3"/>
      <c r="D1090" s="3"/>
      <c r="E1090" s="3"/>
      <c r="F1090" s="3"/>
      <c r="G1090" s="3"/>
      <c r="H1090" s="3"/>
      <c r="I1090" s="3"/>
      <c r="J1090" s="3"/>
      <c r="K1090" s="3"/>
      <c r="L1090" s="3"/>
      <c r="M1090" s="3"/>
      <c r="N1090" s="3"/>
      <c r="O1090" s="3"/>
      <c r="P1090" s="3"/>
      <c r="Q1090" s="3"/>
      <c r="R1090" s="3"/>
      <c r="S1090" s="3"/>
      <c r="T1090" s="3"/>
      <c r="U1090" s="3"/>
      <c r="V1090" s="3"/>
      <c r="W1090" s="3"/>
      <c r="X1090" s="3"/>
      <c r="Y1090" s="3"/>
      <c r="Z1090" s="3"/>
      <c r="AA1090" s="3"/>
    </row>
    <row r="1091" spans="1:27" ht="15.75" customHeight="1" x14ac:dyDescent="0.25">
      <c r="A1091" s="70"/>
      <c r="B1091" s="6"/>
      <c r="C1091" s="3"/>
      <c r="D1091" s="3"/>
      <c r="E1091" s="3"/>
      <c r="F1091" s="3"/>
      <c r="G1091" s="3"/>
      <c r="H1091" s="3"/>
      <c r="I1091" s="3"/>
      <c r="J1091" s="3"/>
      <c r="K1091" s="3"/>
      <c r="L1091" s="3"/>
      <c r="M1091" s="3"/>
      <c r="N1091" s="3"/>
      <c r="O1091" s="3"/>
      <c r="P1091" s="3"/>
      <c r="Q1091" s="3"/>
      <c r="R1091" s="3"/>
      <c r="S1091" s="3"/>
      <c r="T1091" s="3"/>
      <c r="U1091" s="3"/>
      <c r="V1091" s="3"/>
      <c r="W1091" s="3"/>
      <c r="X1091" s="3"/>
      <c r="Y1091" s="3"/>
      <c r="Z1091" s="3"/>
      <c r="AA1091" s="3"/>
    </row>
    <row r="1092" spans="1:27" ht="15.75" customHeight="1" x14ac:dyDescent="0.25">
      <c r="A1092" s="70"/>
      <c r="B1092" s="6"/>
      <c r="C1092" s="3"/>
      <c r="D1092" s="3"/>
      <c r="E1092" s="3"/>
      <c r="F1092" s="3"/>
      <c r="G1092" s="3"/>
      <c r="H1092" s="3"/>
      <c r="I1092" s="3"/>
      <c r="J1092" s="3"/>
      <c r="K1092" s="3"/>
      <c r="L1092" s="3"/>
      <c r="M1092" s="3"/>
      <c r="N1092" s="3"/>
      <c r="O1092" s="3"/>
      <c r="P1092" s="3"/>
      <c r="Q1092" s="3"/>
      <c r="R1092" s="3"/>
      <c r="S1092" s="3"/>
      <c r="T1092" s="3"/>
      <c r="U1092" s="3"/>
      <c r="V1092" s="3"/>
      <c r="W1092" s="3"/>
      <c r="X1092" s="3"/>
      <c r="Y1092" s="3"/>
      <c r="Z1092" s="3"/>
      <c r="AA1092" s="3"/>
    </row>
    <row r="1093" spans="1:27" ht="15.75" customHeight="1" x14ac:dyDescent="0.25">
      <c r="A1093" s="70"/>
      <c r="B1093" s="6"/>
      <c r="C1093" s="3"/>
      <c r="D1093" s="3"/>
      <c r="E1093" s="3"/>
      <c r="F1093" s="3"/>
      <c r="G1093" s="3"/>
      <c r="H1093" s="3"/>
      <c r="I1093" s="3"/>
      <c r="J1093" s="3"/>
      <c r="K1093" s="3"/>
      <c r="L1093" s="3"/>
      <c r="M1093" s="3"/>
      <c r="N1093" s="3"/>
      <c r="O1093" s="3"/>
      <c r="P1093" s="3"/>
      <c r="Q1093" s="3"/>
      <c r="R1093" s="3"/>
      <c r="S1093" s="3"/>
      <c r="T1093" s="3"/>
      <c r="U1093" s="3"/>
      <c r="V1093" s="3"/>
      <c r="W1093" s="3"/>
      <c r="X1093" s="3"/>
      <c r="Y1093" s="3"/>
      <c r="Z1093" s="3"/>
      <c r="AA1093" s="3"/>
    </row>
    <row r="1094" spans="1:27" ht="15.75" customHeight="1" x14ac:dyDescent="0.25">
      <c r="A1094" s="70"/>
      <c r="B1094" s="6"/>
      <c r="C1094" s="3"/>
      <c r="D1094" s="3"/>
      <c r="E1094" s="3"/>
      <c r="F1094" s="3"/>
      <c r="G1094" s="3"/>
      <c r="H1094" s="3"/>
      <c r="I1094" s="3"/>
      <c r="J1094" s="3"/>
      <c r="K1094" s="3"/>
      <c r="L1094" s="3"/>
      <c r="M1094" s="3"/>
      <c r="N1094" s="3"/>
      <c r="O1094" s="3"/>
      <c r="P1094" s="3"/>
      <c r="Q1094" s="3"/>
      <c r="R1094" s="3"/>
      <c r="S1094" s="3"/>
      <c r="T1094" s="3"/>
      <c r="U1094" s="3"/>
      <c r="V1094" s="3"/>
      <c r="W1094" s="3"/>
      <c r="X1094" s="3"/>
      <c r="Y1094" s="3"/>
      <c r="Z1094" s="3"/>
      <c r="AA1094" s="3"/>
    </row>
    <row r="1095" spans="1:27" ht="15.75" customHeight="1" x14ac:dyDescent="0.25">
      <c r="A1095" s="70"/>
      <c r="B1095" s="6"/>
      <c r="C1095" s="3"/>
      <c r="D1095" s="3"/>
      <c r="E1095" s="3"/>
      <c r="F1095" s="3"/>
      <c r="G1095" s="3"/>
      <c r="H1095" s="3"/>
      <c r="I1095" s="3"/>
      <c r="J1095" s="3"/>
      <c r="K1095" s="3"/>
      <c r="L1095" s="3"/>
      <c r="M1095" s="3"/>
      <c r="N1095" s="3"/>
      <c r="O1095" s="3"/>
      <c r="P1095" s="3"/>
      <c r="Q1095" s="3"/>
      <c r="R1095" s="3"/>
      <c r="S1095" s="3"/>
      <c r="T1095" s="3"/>
      <c r="U1095" s="3"/>
      <c r="V1095" s="3"/>
      <c r="W1095" s="3"/>
      <c r="X1095" s="3"/>
      <c r="Y1095" s="3"/>
      <c r="Z1095" s="3"/>
      <c r="AA1095" s="3"/>
    </row>
    <row r="1096" spans="1:27" ht="15.75" customHeight="1" x14ac:dyDescent="0.25">
      <c r="A1096" s="70"/>
      <c r="B1096" s="6"/>
      <c r="C1096" s="3"/>
      <c r="D1096" s="3"/>
      <c r="E1096" s="3"/>
      <c r="F1096" s="3"/>
      <c r="G1096" s="3"/>
      <c r="H1096" s="3"/>
      <c r="I1096" s="3"/>
      <c r="J1096" s="3"/>
      <c r="K1096" s="3"/>
      <c r="L1096" s="3"/>
      <c r="M1096" s="3"/>
      <c r="N1096" s="3"/>
      <c r="O1096" s="3"/>
      <c r="P1096" s="3"/>
      <c r="Q1096" s="3"/>
      <c r="R1096" s="3"/>
      <c r="S1096" s="3"/>
      <c r="T1096" s="3"/>
      <c r="U1096" s="3"/>
      <c r="V1096" s="3"/>
      <c r="W1096" s="3"/>
      <c r="X1096" s="3"/>
      <c r="Y1096" s="3"/>
      <c r="Z1096" s="3"/>
      <c r="AA1096" s="3"/>
    </row>
    <row r="1097" spans="1:27" ht="15.75" customHeight="1" x14ac:dyDescent="0.25">
      <c r="A1097" s="70"/>
      <c r="B1097" s="6"/>
      <c r="C1097" s="3"/>
      <c r="D1097" s="3"/>
      <c r="E1097" s="3"/>
      <c r="F1097" s="3"/>
      <c r="G1097" s="3"/>
      <c r="H1097" s="3"/>
      <c r="I1097" s="3"/>
      <c r="J1097" s="3"/>
      <c r="K1097" s="3"/>
      <c r="L1097" s="3"/>
      <c r="M1097" s="3"/>
      <c r="N1097" s="3"/>
      <c r="O1097" s="3"/>
      <c r="P1097" s="3"/>
      <c r="Q1097" s="3"/>
      <c r="R1097" s="3"/>
      <c r="S1097" s="3"/>
      <c r="T1097" s="3"/>
      <c r="U1097" s="3"/>
      <c r="V1097" s="3"/>
      <c r="W1097" s="3"/>
      <c r="X1097" s="3"/>
      <c r="Y1097" s="3"/>
      <c r="Z1097" s="3"/>
      <c r="AA1097" s="3"/>
    </row>
    <row r="1098" spans="1:27" ht="15.75" customHeight="1" x14ac:dyDescent="0.25">
      <c r="A1098" s="70"/>
      <c r="B1098" s="6"/>
      <c r="C1098" s="3"/>
      <c r="D1098" s="3"/>
      <c r="E1098" s="3"/>
      <c r="F1098" s="3"/>
      <c r="G1098" s="3"/>
      <c r="H1098" s="3"/>
      <c r="I1098" s="3"/>
      <c r="J1098" s="3"/>
      <c r="K1098" s="3"/>
      <c r="L1098" s="3"/>
      <c r="M1098" s="3"/>
      <c r="N1098" s="3"/>
      <c r="O1098" s="3"/>
      <c r="P1098" s="3"/>
      <c r="Q1098" s="3"/>
      <c r="R1098" s="3"/>
      <c r="S1098" s="3"/>
      <c r="T1098" s="3"/>
      <c r="U1098" s="3"/>
      <c r="V1098" s="3"/>
      <c r="W1098" s="3"/>
      <c r="X1098" s="3"/>
      <c r="Y1098" s="3"/>
      <c r="Z1098" s="3"/>
      <c r="AA1098" s="3"/>
    </row>
    <row r="1099" spans="1:27" ht="15.75" customHeight="1" x14ac:dyDescent="0.25">
      <c r="A1099" s="70"/>
      <c r="B1099" s="6"/>
      <c r="C1099" s="3"/>
      <c r="D1099" s="3"/>
      <c r="E1099" s="3"/>
      <c r="F1099" s="3"/>
      <c r="G1099" s="3"/>
      <c r="H1099" s="3"/>
      <c r="I1099" s="3"/>
      <c r="J1099" s="3"/>
      <c r="K1099" s="3"/>
      <c r="L1099" s="3"/>
      <c r="M1099" s="3"/>
      <c r="N1099" s="3"/>
      <c r="O1099" s="3"/>
      <c r="P1099" s="3"/>
      <c r="Q1099" s="3"/>
      <c r="R1099" s="3"/>
      <c r="S1099" s="3"/>
      <c r="T1099" s="3"/>
      <c r="U1099" s="3"/>
      <c r="V1099" s="3"/>
      <c r="W1099" s="3"/>
      <c r="X1099" s="3"/>
      <c r="Y1099" s="3"/>
      <c r="Z1099" s="3"/>
      <c r="AA1099" s="3"/>
    </row>
    <row r="1100" spans="1:27" ht="15.75" customHeight="1" x14ac:dyDescent="0.25">
      <c r="A1100" s="70"/>
      <c r="B1100" s="6"/>
      <c r="C1100" s="3"/>
      <c r="D1100" s="3"/>
      <c r="E1100" s="3"/>
      <c r="F1100" s="3"/>
      <c r="G1100" s="3"/>
      <c r="H1100" s="3"/>
      <c r="I1100" s="3"/>
      <c r="J1100" s="3"/>
      <c r="K1100" s="3"/>
      <c r="L1100" s="3"/>
      <c r="M1100" s="3"/>
      <c r="N1100" s="3"/>
      <c r="O1100" s="3"/>
      <c r="P1100" s="3"/>
      <c r="Q1100" s="3"/>
      <c r="R1100" s="3"/>
      <c r="S1100" s="3"/>
      <c r="T1100" s="3"/>
      <c r="U1100" s="3"/>
      <c r="V1100" s="3"/>
      <c r="W1100" s="3"/>
      <c r="X1100" s="3"/>
      <c r="Y1100" s="3"/>
      <c r="Z1100" s="3"/>
      <c r="AA1100" s="3"/>
    </row>
    <row r="1101" spans="1:27" ht="15.75" customHeight="1" x14ac:dyDescent="0.25">
      <c r="A1101" s="70"/>
      <c r="B1101" s="6"/>
      <c r="C1101" s="3"/>
      <c r="D1101" s="3"/>
      <c r="E1101" s="3"/>
      <c r="F1101" s="3"/>
      <c r="G1101" s="3"/>
      <c r="H1101" s="3"/>
      <c r="I1101" s="3"/>
      <c r="J1101" s="3"/>
      <c r="K1101" s="3"/>
      <c r="L1101" s="3"/>
      <c r="M1101" s="3"/>
      <c r="N1101" s="3"/>
      <c r="O1101" s="3"/>
      <c r="P1101" s="3"/>
      <c r="Q1101" s="3"/>
      <c r="R1101" s="3"/>
      <c r="S1101" s="3"/>
      <c r="T1101" s="3"/>
      <c r="U1101" s="3"/>
      <c r="V1101" s="3"/>
      <c r="W1101" s="3"/>
      <c r="X1101" s="3"/>
      <c r="Y1101" s="3"/>
      <c r="Z1101" s="3"/>
      <c r="AA1101" s="3"/>
    </row>
    <row r="1102" spans="1:27" ht="15.75" customHeight="1" x14ac:dyDescent="0.25">
      <c r="A1102" s="70"/>
      <c r="B1102" s="6"/>
      <c r="C1102" s="3"/>
      <c r="D1102" s="3"/>
      <c r="E1102" s="3"/>
      <c r="F1102" s="3"/>
      <c r="G1102" s="3"/>
      <c r="H1102" s="3"/>
      <c r="I1102" s="3"/>
      <c r="J1102" s="3"/>
      <c r="K1102" s="3"/>
      <c r="L1102" s="3"/>
      <c r="M1102" s="3"/>
      <c r="N1102" s="3"/>
      <c r="O1102" s="3"/>
      <c r="P1102" s="3"/>
      <c r="Q1102" s="3"/>
      <c r="R1102" s="3"/>
      <c r="S1102" s="3"/>
      <c r="T1102" s="3"/>
      <c r="U1102" s="3"/>
      <c r="V1102" s="3"/>
      <c r="W1102" s="3"/>
      <c r="X1102" s="3"/>
      <c r="Y1102" s="3"/>
      <c r="Z1102" s="3"/>
      <c r="AA1102" s="3"/>
    </row>
    <row r="1103" spans="1:27" ht="15.75" customHeight="1" x14ac:dyDescent="0.25">
      <c r="A1103" s="70"/>
      <c r="B1103" s="6"/>
      <c r="C1103" s="3"/>
      <c r="D1103" s="3"/>
      <c r="E1103" s="3"/>
      <c r="F1103" s="3"/>
      <c r="G1103" s="3"/>
      <c r="H1103" s="3"/>
      <c r="I1103" s="3"/>
      <c r="J1103" s="3"/>
      <c r="K1103" s="3"/>
      <c r="L1103" s="3"/>
      <c r="M1103" s="3"/>
      <c r="N1103" s="3"/>
      <c r="O1103" s="3"/>
      <c r="P1103" s="3"/>
      <c r="Q1103" s="3"/>
      <c r="R1103" s="3"/>
      <c r="S1103" s="3"/>
      <c r="T1103" s="3"/>
      <c r="U1103" s="3"/>
      <c r="V1103" s="3"/>
      <c r="W1103" s="3"/>
      <c r="X1103" s="3"/>
      <c r="Y1103" s="3"/>
      <c r="Z1103" s="3"/>
      <c r="AA1103" s="3"/>
    </row>
    <row r="1104" spans="1:27" ht="15.75" customHeight="1" x14ac:dyDescent="0.25">
      <c r="A1104" s="70"/>
      <c r="B1104" s="6"/>
      <c r="C1104" s="3"/>
      <c r="D1104" s="3"/>
      <c r="E1104" s="3"/>
      <c r="F1104" s="3"/>
      <c r="G1104" s="3"/>
      <c r="H1104" s="3"/>
      <c r="I1104" s="3"/>
      <c r="J1104" s="3"/>
      <c r="K1104" s="3"/>
      <c r="L1104" s="3"/>
      <c r="M1104" s="3"/>
      <c r="N1104" s="3"/>
      <c r="O1104" s="3"/>
      <c r="P1104" s="3"/>
      <c r="Q1104" s="3"/>
      <c r="R1104" s="3"/>
      <c r="S1104" s="3"/>
      <c r="T1104" s="3"/>
      <c r="U1104" s="3"/>
      <c r="V1104" s="3"/>
      <c r="W1104" s="3"/>
      <c r="X1104" s="3"/>
      <c r="Y1104" s="3"/>
      <c r="Z1104" s="3"/>
      <c r="AA1104" s="3"/>
    </row>
    <row r="1105" spans="1:27" ht="15.75" customHeight="1" x14ac:dyDescent="0.25">
      <c r="A1105" s="70"/>
      <c r="B1105" s="6"/>
      <c r="C1105" s="3"/>
      <c r="D1105" s="3"/>
      <c r="E1105" s="3"/>
      <c r="F1105" s="3"/>
      <c r="G1105" s="3"/>
      <c r="H1105" s="3"/>
      <c r="I1105" s="3"/>
      <c r="J1105" s="3"/>
      <c r="K1105" s="3"/>
      <c r="L1105" s="3"/>
      <c r="M1105" s="3"/>
      <c r="N1105" s="3"/>
      <c r="O1105" s="3"/>
      <c r="P1105" s="3"/>
      <c r="Q1105" s="3"/>
      <c r="R1105" s="3"/>
      <c r="S1105" s="3"/>
      <c r="T1105" s="3"/>
      <c r="U1105" s="3"/>
      <c r="V1105" s="3"/>
      <c r="W1105" s="3"/>
      <c r="X1105" s="3"/>
      <c r="Y1105" s="3"/>
      <c r="Z1105" s="3"/>
      <c r="AA1105" s="3"/>
    </row>
    <row r="1106" spans="1:27" ht="15.75" customHeight="1" x14ac:dyDescent="0.25">
      <c r="A1106" s="70"/>
      <c r="B1106" s="6"/>
      <c r="C1106" s="3"/>
      <c r="D1106" s="3"/>
      <c r="E1106" s="3"/>
      <c r="F1106" s="3"/>
      <c r="G1106" s="3"/>
      <c r="H1106" s="3"/>
      <c r="I1106" s="3"/>
      <c r="J1106" s="3"/>
      <c r="K1106" s="3"/>
      <c r="L1106" s="3"/>
      <c r="M1106" s="3"/>
      <c r="N1106" s="3"/>
      <c r="O1106" s="3"/>
      <c r="P1106" s="3"/>
      <c r="Q1106" s="3"/>
      <c r="R1106" s="3"/>
      <c r="S1106" s="3"/>
      <c r="T1106" s="3"/>
      <c r="U1106" s="3"/>
      <c r="V1106" s="3"/>
      <c r="W1106" s="3"/>
      <c r="X1106" s="3"/>
      <c r="Y1106" s="3"/>
      <c r="Z1106" s="3"/>
      <c r="AA1106" s="3"/>
    </row>
    <row r="1107" spans="1:27" ht="15.75" customHeight="1" x14ac:dyDescent="0.25">
      <c r="A1107" s="70"/>
      <c r="B1107" s="6"/>
      <c r="C1107" s="3"/>
      <c r="D1107" s="3"/>
      <c r="E1107" s="3"/>
      <c r="F1107" s="3"/>
      <c r="G1107" s="3"/>
      <c r="H1107" s="3"/>
      <c r="I1107" s="3"/>
      <c r="J1107" s="3"/>
      <c r="K1107" s="3"/>
      <c r="L1107" s="3"/>
      <c r="M1107" s="3"/>
      <c r="N1107" s="3"/>
      <c r="O1107" s="3"/>
      <c r="P1107" s="3"/>
      <c r="Q1107" s="3"/>
      <c r="R1107" s="3"/>
      <c r="S1107" s="3"/>
      <c r="T1107" s="3"/>
      <c r="U1107" s="3"/>
      <c r="V1107" s="3"/>
      <c r="W1107" s="3"/>
      <c r="X1107" s="3"/>
      <c r="Y1107" s="3"/>
      <c r="Z1107" s="3"/>
      <c r="AA1107" s="3"/>
    </row>
    <row r="1108" spans="1:27" ht="15.75" customHeight="1" x14ac:dyDescent="0.25">
      <c r="A1108" s="70"/>
      <c r="B1108" s="6"/>
      <c r="C1108" s="3"/>
      <c r="D1108" s="3"/>
      <c r="E1108" s="3"/>
      <c r="F1108" s="3"/>
      <c r="G1108" s="3"/>
      <c r="H1108" s="3"/>
      <c r="I1108" s="3"/>
      <c r="J1108" s="3"/>
      <c r="K1108" s="3"/>
      <c r="L1108" s="3"/>
      <c r="M1108" s="3"/>
      <c r="N1108" s="3"/>
      <c r="O1108" s="3"/>
      <c r="P1108" s="3"/>
      <c r="Q1108" s="3"/>
      <c r="R1108" s="3"/>
      <c r="S1108" s="3"/>
      <c r="T1108" s="3"/>
      <c r="U1108" s="3"/>
      <c r="V1108" s="3"/>
      <c r="W1108" s="3"/>
      <c r="X1108" s="3"/>
      <c r="Y1108" s="3"/>
      <c r="Z1108" s="3"/>
      <c r="AA1108" s="3"/>
    </row>
    <row r="1109" spans="1:27" ht="15.75" customHeight="1" x14ac:dyDescent="0.25">
      <c r="A1109" s="70"/>
      <c r="B1109" s="6"/>
      <c r="C1109" s="3"/>
      <c r="D1109" s="3"/>
      <c r="E1109" s="3"/>
      <c r="F1109" s="3"/>
      <c r="G1109" s="3"/>
      <c r="H1109" s="3"/>
      <c r="I1109" s="3"/>
      <c r="J1109" s="3"/>
      <c r="K1109" s="3"/>
      <c r="L1109" s="3"/>
      <c r="M1109" s="3"/>
      <c r="N1109" s="3"/>
      <c r="O1109" s="3"/>
      <c r="P1109" s="3"/>
      <c r="Q1109" s="3"/>
      <c r="R1109" s="3"/>
      <c r="S1109" s="3"/>
      <c r="T1109" s="3"/>
      <c r="U1109" s="3"/>
      <c r="V1109" s="3"/>
      <c r="W1109" s="3"/>
      <c r="X1109" s="3"/>
      <c r="Y1109" s="3"/>
      <c r="Z1109" s="3"/>
      <c r="AA1109" s="3"/>
    </row>
    <row r="1110" spans="1:27" ht="15.75" customHeight="1" x14ac:dyDescent="0.25">
      <c r="A1110" s="70"/>
      <c r="B1110" s="6"/>
      <c r="C1110" s="3"/>
      <c r="D1110" s="3"/>
      <c r="E1110" s="3"/>
      <c r="F1110" s="3"/>
      <c r="G1110" s="3"/>
      <c r="H1110" s="3"/>
      <c r="I1110" s="3"/>
      <c r="J1110" s="3"/>
      <c r="K1110" s="3"/>
      <c r="L1110" s="3"/>
      <c r="M1110" s="3"/>
      <c r="N1110" s="3"/>
      <c r="O1110" s="3"/>
      <c r="P1110" s="3"/>
      <c r="Q1110" s="3"/>
      <c r="R1110" s="3"/>
      <c r="S1110" s="3"/>
      <c r="T1110" s="3"/>
      <c r="U1110" s="3"/>
      <c r="V1110" s="3"/>
      <c r="W1110" s="3"/>
      <c r="X1110" s="3"/>
      <c r="Y1110" s="3"/>
      <c r="Z1110" s="3"/>
      <c r="AA1110" s="3"/>
    </row>
    <row r="1111" spans="1:27" ht="15.75" customHeight="1" x14ac:dyDescent="0.25">
      <c r="A1111" s="70"/>
      <c r="B1111" s="6"/>
      <c r="C1111" s="3"/>
      <c r="D1111" s="3"/>
      <c r="E1111" s="3"/>
      <c r="F1111" s="3"/>
      <c r="G1111" s="3"/>
      <c r="H1111" s="3"/>
      <c r="I1111" s="3"/>
      <c r="J1111" s="3"/>
      <c r="K1111" s="3"/>
      <c r="L1111" s="3"/>
      <c r="M1111" s="3"/>
      <c r="N1111" s="3"/>
      <c r="O1111" s="3"/>
      <c r="P1111" s="3"/>
      <c r="Q1111" s="3"/>
      <c r="R1111" s="3"/>
      <c r="S1111" s="3"/>
      <c r="T1111" s="3"/>
      <c r="U1111" s="3"/>
      <c r="V1111" s="3"/>
      <c r="W1111" s="3"/>
      <c r="X1111" s="3"/>
      <c r="Y1111" s="3"/>
      <c r="Z1111" s="3"/>
      <c r="AA1111" s="3"/>
    </row>
    <row r="1112" spans="1:27" ht="15.75" customHeight="1" x14ac:dyDescent="0.25">
      <c r="A1112" s="70"/>
      <c r="B1112" s="6"/>
      <c r="C1112" s="3"/>
      <c r="D1112" s="3"/>
      <c r="E1112" s="3"/>
      <c r="F1112" s="3"/>
      <c r="G1112" s="3"/>
      <c r="H1112" s="3"/>
      <c r="I1112" s="3"/>
      <c r="J1112" s="3"/>
      <c r="K1112" s="3"/>
      <c r="L1112" s="3"/>
      <c r="M1112" s="3"/>
      <c r="N1112" s="3"/>
      <c r="O1112" s="3"/>
      <c r="P1112" s="3"/>
      <c r="Q1112" s="3"/>
      <c r="R1112" s="3"/>
      <c r="S1112" s="3"/>
      <c r="T1112" s="3"/>
      <c r="U1112" s="3"/>
      <c r="V1112" s="3"/>
      <c r="W1112" s="3"/>
      <c r="X1112" s="3"/>
      <c r="Y1112" s="3"/>
      <c r="Z1112" s="3"/>
      <c r="AA1112" s="3"/>
    </row>
    <row r="1113" spans="1:27" ht="15.75" customHeight="1" x14ac:dyDescent="0.25">
      <c r="A1113" s="70"/>
      <c r="B1113" s="6"/>
      <c r="C1113" s="3"/>
      <c r="D1113" s="3"/>
      <c r="E1113" s="3"/>
      <c r="F1113" s="3"/>
      <c r="G1113" s="3"/>
      <c r="H1113" s="3"/>
      <c r="I1113" s="3"/>
      <c r="J1113" s="3"/>
      <c r="K1113" s="3"/>
      <c r="L1113" s="3"/>
      <c r="M1113" s="3"/>
      <c r="N1113" s="3"/>
      <c r="O1113" s="3"/>
      <c r="P1113" s="3"/>
      <c r="Q1113" s="3"/>
      <c r="R1113" s="3"/>
      <c r="S1113" s="3"/>
      <c r="T1113" s="3"/>
      <c r="U1113" s="3"/>
      <c r="V1113" s="3"/>
      <c r="W1113" s="3"/>
      <c r="X1113" s="3"/>
      <c r="Y1113" s="3"/>
      <c r="Z1113" s="3"/>
      <c r="AA1113" s="3"/>
    </row>
    <row r="1114" spans="1:27" ht="15.75" customHeight="1" x14ac:dyDescent="0.25">
      <c r="A1114" s="70"/>
      <c r="B1114" s="6"/>
      <c r="C1114" s="3"/>
      <c r="D1114" s="3"/>
      <c r="E1114" s="3"/>
      <c r="F1114" s="3"/>
      <c r="G1114" s="3"/>
      <c r="H1114" s="3"/>
      <c r="I1114" s="3"/>
      <c r="J1114" s="3"/>
      <c r="K1114" s="3"/>
      <c r="L1114" s="3"/>
      <c r="M1114" s="3"/>
      <c r="N1114" s="3"/>
      <c r="O1114" s="3"/>
      <c r="P1114" s="3"/>
      <c r="Q1114" s="3"/>
      <c r="R1114" s="3"/>
      <c r="S1114" s="3"/>
      <c r="T1114" s="3"/>
      <c r="U1114" s="3"/>
      <c r="V1114" s="3"/>
      <c r="W1114" s="3"/>
      <c r="X1114" s="3"/>
      <c r="Y1114" s="3"/>
      <c r="Z1114" s="3"/>
      <c r="AA1114" s="3"/>
    </row>
    <row r="1115" spans="1:27" ht="15.75" customHeight="1" x14ac:dyDescent="0.25">
      <c r="A1115" s="70"/>
      <c r="B1115" s="6"/>
      <c r="C1115" s="3"/>
      <c r="D1115" s="3"/>
      <c r="E1115" s="3"/>
      <c r="F1115" s="3"/>
      <c r="G1115" s="3"/>
      <c r="H1115" s="3"/>
      <c r="I1115" s="3"/>
      <c r="J1115" s="3"/>
      <c r="K1115" s="3"/>
      <c r="L1115" s="3"/>
      <c r="M1115" s="3"/>
      <c r="N1115" s="3"/>
      <c r="O1115" s="3"/>
      <c r="P1115" s="3"/>
      <c r="Q1115" s="3"/>
      <c r="R1115" s="3"/>
      <c r="S1115" s="3"/>
      <c r="T1115" s="3"/>
      <c r="U1115" s="3"/>
      <c r="V1115" s="3"/>
      <c r="W1115" s="3"/>
      <c r="X1115" s="3"/>
      <c r="Y1115" s="3"/>
      <c r="Z1115" s="3"/>
      <c r="AA1115" s="3"/>
    </row>
    <row r="1116" spans="1:27" ht="15.75" customHeight="1" x14ac:dyDescent="0.25">
      <c r="A1116" s="70"/>
      <c r="B1116" s="6"/>
      <c r="C1116" s="3"/>
      <c r="D1116" s="3"/>
      <c r="E1116" s="3"/>
      <c r="F1116" s="3"/>
      <c r="G1116" s="3"/>
      <c r="H1116" s="3"/>
      <c r="I1116" s="3"/>
      <c r="J1116" s="3"/>
      <c r="K1116" s="3"/>
      <c r="L1116" s="3"/>
      <c r="M1116" s="3"/>
      <c r="N1116" s="3"/>
      <c r="O1116" s="3"/>
      <c r="P1116" s="3"/>
      <c r="Q1116" s="3"/>
      <c r="R1116" s="3"/>
      <c r="S1116" s="3"/>
      <c r="T1116" s="3"/>
      <c r="U1116" s="3"/>
      <c r="V1116" s="3"/>
      <c r="W1116" s="3"/>
      <c r="X1116" s="3"/>
      <c r="Y1116" s="3"/>
      <c r="Z1116" s="3"/>
      <c r="AA1116" s="3"/>
    </row>
    <row r="1117" spans="1:27" ht="15.75" customHeight="1" x14ac:dyDescent="0.25">
      <c r="A1117" s="70"/>
      <c r="B1117" s="6"/>
      <c r="C1117" s="3"/>
      <c r="D1117" s="3"/>
      <c r="E1117" s="3"/>
      <c r="F1117" s="3"/>
      <c r="G1117" s="3"/>
      <c r="H1117" s="3"/>
      <c r="I1117" s="3"/>
      <c r="J1117" s="3"/>
      <c r="K1117" s="3"/>
      <c r="L1117" s="3"/>
      <c r="M1117" s="3"/>
      <c r="N1117" s="3"/>
      <c r="O1117" s="3"/>
      <c r="P1117" s="3"/>
      <c r="Q1117" s="3"/>
      <c r="R1117" s="3"/>
      <c r="S1117" s="3"/>
      <c r="T1117" s="3"/>
      <c r="U1117" s="3"/>
      <c r="V1117" s="3"/>
      <c r="W1117" s="3"/>
      <c r="X1117" s="3"/>
      <c r="Y1117" s="3"/>
      <c r="Z1117" s="3"/>
      <c r="AA1117" s="3"/>
    </row>
    <row r="1118" spans="1:27" ht="15.75" customHeight="1" x14ac:dyDescent="0.25">
      <c r="A1118" s="70"/>
      <c r="B1118" s="6"/>
      <c r="C1118" s="3"/>
      <c r="D1118" s="3"/>
      <c r="E1118" s="3"/>
      <c r="F1118" s="3"/>
      <c r="G1118" s="3"/>
      <c r="H1118" s="3"/>
      <c r="I1118" s="3"/>
      <c r="J1118" s="3"/>
      <c r="K1118" s="3"/>
      <c r="L1118" s="3"/>
      <c r="M1118" s="3"/>
      <c r="N1118" s="3"/>
      <c r="O1118" s="3"/>
      <c r="P1118" s="3"/>
      <c r="Q1118" s="3"/>
      <c r="R1118" s="3"/>
      <c r="S1118" s="3"/>
      <c r="T1118" s="3"/>
      <c r="U1118" s="3"/>
      <c r="V1118" s="3"/>
      <c r="W1118" s="3"/>
      <c r="X1118" s="3"/>
      <c r="Y1118" s="3"/>
      <c r="Z1118" s="3"/>
      <c r="AA1118" s="3"/>
    </row>
    <row r="1119" spans="1:27" ht="15.75" customHeight="1" x14ac:dyDescent="0.25">
      <c r="A1119" s="70"/>
      <c r="B1119" s="6"/>
      <c r="C1119" s="3"/>
      <c r="D1119" s="3"/>
      <c r="E1119" s="3"/>
      <c r="F1119" s="3"/>
      <c r="G1119" s="3"/>
      <c r="H1119" s="3"/>
      <c r="I1119" s="3"/>
      <c r="J1119" s="3"/>
      <c r="K1119" s="3"/>
      <c r="L1119" s="3"/>
      <c r="M1119" s="3"/>
      <c r="N1119" s="3"/>
      <c r="O1119" s="3"/>
      <c r="P1119" s="3"/>
      <c r="Q1119" s="3"/>
      <c r="R1119" s="3"/>
      <c r="S1119" s="3"/>
      <c r="T1119" s="3"/>
      <c r="U1119" s="3"/>
      <c r="V1119" s="3"/>
      <c r="W1119" s="3"/>
      <c r="X1119" s="3"/>
      <c r="Y1119" s="3"/>
      <c r="Z1119" s="3"/>
      <c r="AA1119" s="3"/>
    </row>
    <row r="1120" spans="1:27" ht="15.75" customHeight="1" x14ac:dyDescent="0.25">
      <c r="A1120" s="70"/>
      <c r="B1120" s="6"/>
      <c r="C1120" s="3"/>
      <c r="D1120" s="3"/>
      <c r="E1120" s="3"/>
      <c r="F1120" s="3"/>
      <c r="G1120" s="3"/>
      <c r="H1120" s="3"/>
      <c r="I1120" s="3"/>
      <c r="J1120" s="3"/>
      <c r="K1120" s="3"/>
      <c r="L1120" s="3"/>
      <c r="M1120" s="3"/>
      <c r="N1120" s="3"/>
      <c r="O1120" s="3"/>
      <c r="P1120" s="3"/>
      <c r="Q1120" s="3"/>
      <c r="R1120" s="3"/>
      <c r="S1120" s="3"/>
      <c r="T1120" s="3"/>
      <c r="U1120" s="3"/>
      <c r="V1120" s="3"/>
      <c r="W1120" s="3"/>
      <c r="X1120" s="3"/>
      <c r="Y1120" s="3"/>
      <c r="Z1120" s="3"/>
      <c r="AA1120" s="3"/>
    </row>
    <row r="1121" spans="1:27" ht="15.75" customHeight="1" x14ac:dyDescent="0.25">
      <c r="A1121" s="70"/>
      <c r="B1121" s="6"/>
      <c r="C1121" s="3"/>
      <c r="D1121" s="3"/>
      <c r="E1121" s="3"/>
      <c r="F1121" s="3"/>
      <c r="G1121" s="3"/>
      <c r="H1121" s="3"/>
      <c r="I1121" s="3"/>
      <c r="J1121" s="3"/>
      <c r="K1121" s="3"/>
      <c r="L1121" s="3"/>
      <c r="M1121" s="3"/>
      <c r="N1121" s="3"/>
      <c r="O1121" s="3"/>
      <c r="P1121" s="3"/>
      <c r="Q1121" s="3"/>
      <c r="R1121" s="3"/>
      <c r="S1121" s="3"/>
      <c r="T1121" s="3"/>
      <c r="U1121" s="3"/>
      <c r="V1121" s="3"/>
      <c r="W1121" s="3"/>
      <c r="X1121" s="3"/>
      <c r="Y1121" s="3"/>
      <c r="Z1121" s="3"/>
      <c r="AA1121" s="3"/>
    </row>
    <row r="1122" spans="1:27" ht="15.75" customHeight="1" x14ac:dyDescent="0.25">
      <c r="A1122" s="70"/>
      <c r="B1122" s="6"/>
      <c r="C1122" s="3"/>
      <c r="D1122" s="3"/>
      <c r="E1122" s="3"/>
      <c r="F1122" s="3"/>
      <c r="G1122" s="3"/>
      <c r="H1122" s="3"/>
      <c r="I1122" s="3"/>
      <c r="J1122" s="3"/>
      <c r="K1122" s="3"/>
      <c r="L1122" s="3"/>
      <c r="M1122" s="3"/>
      <c r="N1122" s="3"/>
      <c r="O1122" s="3"/>
      <c r="P1122" s="3"/>
      <c r="Q1122" s="3"/>
      <c r="R1122" s="3"/>
      <c r="S1122" s="3"/>
      <c r="T1122" s="3"/>
      <c r="U1122" s="3"/>
      <c r="V1122" s="3"/>
      <c r="W1122" s="3"/>
      <c r="X1122" s="3"/>
      <c r="Y1122" s="3"/>
      <c r="Z1122" s="3"/>
      <c r="AA1122" s="3"/>
    </row>
    <row r="1123" spans="1:27" ht="15.75" customHeight="1" x14ac:dyDescent="0.25">
      <c r="A1123" s="70"/>
      <c r="B1123" s="6"/>
      <c r="C1123" s="3"/>
      <c r="D1123" s="3"/>
      <c r="E1123" s="3"/>
      <c r="F1123" s="3"/>
      <c r="G1123" s="3"/>
      <c r="H1123" s="3"/>
      <c r="I1123" s="3"/>
      <c r="J1123" s="3"/>
      <c r="K1123" s="3"/>
      <c r="L1123" s="3"/>
      <c r="M1123" s="3"/>
      <c r="N1123" s="3"/>
      <c r="O1123" s="3"/>
      <c r="P1123" s="3"/>
      <c r="Q1123" s="3"/>
      <c r="R1123" s="3"/>
      <c r="S1123" s="3"/>
      <c r="T1123" s="3"/>
      <c r="U1123" s="3"/>
      <c r="V1123" s="3"/>
      <c r="W1123" s="3"/>
      <c r="X1123" s="3"/>
      <c r="Y1123" s="3"/>
      <c r="Z1123" s="3"/>
      <c r="AA1123" s="3"/>
    </row>
    <row r="1124" spans="1:27" ht="15.75" customHeight="1" x14ac:dyDescent="0.25">
      <c r="A1124" s="70"/>
      <c r="B1124" s="6"/>
      <c r="C1124" s="3"/>
      <c r="D1124" s="3"/>
      <c r="E1124" s="3"/>
      <c r="F1124" s="3"/>
      <c r="G1124" s="3"/>
      <c r="H1124" s="3"/>
      <c r="I1124" s="3"/>
      <c r="J1124" s="3"/>
      <c r="K1124" s="3"/>
      <c r="L1124" s="3"/>
      <c r="M1124" s="3"/>
      <c r="N1124" s="3"/>
      <c r="O1124" s="3"/>
      <c r="P1124" s="3"/>
      <c r="Q1124" s="3"/>
      <c r="R1124" s="3"/>
      <c r="S1124" s="3"/>
      <c r="T1124" s="3"/>
      <c r="U1124" s="3"/>
      <c r="V1124" s="3"/>
      <c r="W1124" s="3"/>
      <c r="X1124" s="3"/>
      <c r="Y1124" s="3"/>
      <c r="Z1124" s="3"/>
      <c r="AA1124" s="3"/>
    </row>
    <row r="1125" spans="1:27" ht="15.75" customHeight="1" x14ac:dyDescent="0.25">
      <c r="A1125" s="70"/>
      <c r="B1125" s="6"/>
      <c r="C1125" s="3"/>
      <c r="D1125" s="3"/>
      <c r="E1125" s="3"/>
      <c r="F1125" s="3"/>
      <c r="G1125" s="3"/>
      <c r="H1125" s="3"/>
      <c r="I1125" s="3"/>
      <c r="J1125" s="3"/>
      <c r="K1125" s="3"/>
      <c r="L1125" s="3"/>
      <c r="M1125" s="3"/>
      <c r="N1125" s="3"/>
      <c r="O1125" s="3"/>
      <c r="P1125" s="3"/>
      <c r="Q1125" s="3"/>
      <c r="R1125" s="3"/>
      <c r="S1125" s="3"/>
      <c r="T1125" s="3"/>
      <c r="U1125" s="3"/>
      <c r="V1125" s="3"/>
      <c r="W1125" s="3"/>
      <c r="X1125" s="3"/>
      <c r="Y1125" s="3"/>
      <c r="Z1125" s="3"/>
      <c r="AA1125" s="3"/>
    </row>
    <row r="1126" spans="1:27" ht="15.75" customHeight="1" x14ac:dyDescent="0.25">
      <c r="A1126" s="70"/>
      <c r="B1126" s="6"/>
      <c r="C1126" s="3"/>
      <c r="D1126" s="3"/>
      <c r="E1126" s="3"/>
      <c r="F1126" s="3"/>
      <c r="G1126" s="3"/>
      <c r="H1126" s="3"/>
      <c r="I1126" s="3"/>
      <c r="J1126" s="3"/>
      <c r="K1126" s="3"/>
      <c r="L1126" s="3"/>
      <c r="M1126" s="3"/>
      <c r="N1126" s="3"/>
      <c r="O1126" s="3"/>
      <c r="P1126" s="3"/>
      <c r="Q1126" s="3"/>
      <c r="R1126" s="3"/>
      <c r="S1126" s="3"/>
      <c r="T1126" s="3"/>
      <c r="U1126" s="3"/>
      <c r="V1126" s="3"/>
      <c r="W1126" s="3"/>
      <c r="X1126" s="3"/>
      <c r="Y1126" s="3"/>
      <c r="Z1126" s="3"/>
      <c r="AA1126" s="3"/>
    </row>
    <row r="1127" spans="1:27" ht="15.75" customHeight="1" x14ac:dyDescent="0.25">
      <c r="A1127" s="70"/>
      <c r="B1127" s="6"/>
      <c r="C1127" s="3"/>
      <c r="D1127" s="3"/>
      <c r="E1127" s="3"/>
      <c r="F1127" s="3"/>
      <c r="G1127" s="3"/>
      <c r="H1127" s="3"/>
      <c r="I1127" s="3"/>
      <c r="J1127" s="3"/>
      <c r="K1127" s="3"/>
      <c r="L1127" s="3"/>
      <c r="M1127" s="3"/>
      <c r="N1127" s="3"/>
      <c r="O1127" s="3"/>
      <c r="P1127" s="3"/>
      <c r="Q1127" s="3"/>
      <c r="R1127" s="3"/>
      <c r="S1127" s="3"/>
      <c r="T1127" s="3"/>
      <c r="U1127" s="3"/>
      <c r="V1127" s="3"/>
      <c r="W1127" s="3"/>
      <c r="X1127" s="3"/>
      <c r="Y1127" s="3"/>
      <c r="Z1127" s="3"/>
      <c r="AA1127" s="3"/>
    </row>
    <row r="1128" spans="1:27" ht="15.75" customHeight="1" x14ac:dyDescent="0.25">
      <c r="A1128" s="70"/>
      <c r="B1128" s="6"/>
      <c r="C1128" s="3"/>
      <c r="D1128" s="3"/>
      <c r="E1128" s="3"/>
      <c r="F1128" s="3"/>
      <c r="G1128" s="3"/>
      <c r="H1128" s="3"/>
      <c r="I1128" s="3"/>
      <c r="J1128" s="3"/>
      <c r="K1128" s="3"/>
      <c r="L1128" s="3"/>
      <c r="M1128" s="3"/>
      <c r="N1128" s="3"/>
      <c r="O1128" s="3"/>
      <c r="P1128" s="3"/>
      <c r="Q1128" s="3"/>
      <c r="R1128" s="3"/>
      <c r="S1128" s="3"/>
      <c r="T1128" s="3"/>
      <c r="U1128" s="3"/>
      <c r="V1128" s="3"/>
      <c r="W1128" s="3"/>
      <c r="X1128" s="3"/>
      <c r="Y1128" s="3"/>
      <c r="Z1128" s="3"/>
      <c r="AA1128" s="3"/>
    </row>
    <row r="1129" spans="1:27" ht="15.75" customHeight="1" x14ac:dyDescent="0.25">
      <c r="A1129" s="70"/>
      <c r="B1129" s="6"/>
      <c r="C1129" s="3"/>
      <c r="D1129" s="3"/>
      <c r="E1129" s="3"/>
      <c r="F1129" s="3"/>
      <c r="G1129" s="3"/>
      <c r="H1129" s="3"/>
      <c r="I1129" s="3"/>
      <c r="J1129" s="3"/>
      <c r="K1129" s="3"/>
      <c r="L1129" s="3"/>
      <c r="M1129" s="3"/>
      <c r="N1129" s="3"/>
      <c r="O1129" s="3"/>
      <c r="P1129" s="3"/>
      <c r="Q1129" s="3"/>
      <c r="R1129" s="3"/>
      <c r="S1129" s="3"/>
      <c r="T1129" s="3"/>
      <c r="U1129" s="3"/>
      <c r="V1129" s="3"/>
      <c r="W1129" s="3"/>
      <c r="X1129" s="3"/>
      <c r="Y1129" s="3"/>
      <c r="Z1129" s="3"/>
      <c r="AA1129" s="3"/>
    </row>
    <row r="1130" spans="1:27" ht="15.75" customHeight="1" x14ac:dyDescent="0.25">
      <c r="A1130" s="70"/>
      <c r="B1130" s="6"/>
      <c r="C1130" s="3"/>
      <c r="D1130" s="3"/>
      <c r="E1130" s="3"/>
      <c r="F1130" s="3"/>
      <c r="G1130" s="3"/>
      <c r="H1130" s="3"/>
      <c r="I1130" s="3"/>
      <c r="J1130" s="3"/>
      <c r="K1130" s="3"/>
      <c r="L1130" s="3"/>
      <c r="M1130" s="3"/>
      <c r="N1130" s="3"/>
      <c r="O1130" s="3"/>
      <c r="P1130" s="3"/>
      <c r="Q1130" s="3"/>
      <c r="R1130" s="3"/>
      <c r="S1130" s="3"/>
      <c r="T1130" s="3"/>
      <c r="U1130" s="3"/>
      <c r="V1130" s="3"/>
      <c r="W1130" s="3"/>
      <c r="X1130" s="3"/>
      <c r="Y1130" s="3"/>
      <c r="Z1130" s="3"/>
      <c r="AA1130" s="3"/>
    </row>
    <row r="1131" spans="1:27" ht="15.75" customHeight="1" x14ac:dyDescent="0.25">
      <c r="A1131" s="70"/>
      <c r="B1131" s="6"/>
      <c r="C1131" s="3"/>
      <c r="D1131" s="3"/>
      <c r="E1131" s="3"/>
      <c r="F1131" s="3"/>
      <c r="G1131" s="3"/>
      <c r="H1131" s="3"/>
      <c r="I1131" s="3"/>
      <c r="J1131" s="3"/>
      <c r="K1131" s="3"/>
      <c r="L1131" s="3"/>
      <c r="M1131" s="3"/>
      <c r="N1131" s="3"/>
      <c r="O1131" s="3"/>
      <c r="P1131" s="3"/>
      <c r="Q1131" s="3"/>
      <c r="R1131" s="3"/>
      <c r="S1131" s="3"/>
      <c r="T1131" s="3"/>
      <c r="U1131" s="3"/>
      <c r="V1131" s="3"/>
      <c r="W1131" s="3"/>
      <c r="X1131" s="3"/>
      <c r="Y1131" s="3"/>
      <c r="Z1131" s="3"/>
      <c r="AA1131" s="3"/>
    </row>
    <row r="1132" spans="1:27" ht="15.75" customHeight="1" x14ac:dyDescent="0.25">
      <c r="A1132" s="70"/>
      <c r="B1132" s="6"/>
      <c r="C1132" s="3"/>
      <c r="D1132" s="3"/>
      <c r="E1132" s="3"/>
      <c r="F1132" s="3"/>
      <c r="G1132" s="3"/>
      <c r="H1132" s="3"/>
      <c r="I1132" s="3"/>
      <c r="J1132" s="3"/>
      <c r="K1132" s="3"/>
      <c r="L1132" s="3"/>
      <c r="M1132" s="3"/>
      <c r="N1132" s="3"/>
      <c r="O1132" s="3"/>
      <c r="P1132" s="3"/>
      <c r="Q1132" s="3"/>
      <c r="R1132" s="3"/>
      <c r="S1132" s="3"/>
      <c r="T1132" s="3"/>
      <c r="U1132" s="3"/>
      <c r="V1132" s="3"/>
      <c r="W1132" s="3"/>
      <c r="X1132" s="3"/>
      <c r="Y1132" s="3"/>
      <c r="Z1132" s="3"/>
      <c r="AA1132" s="3"/>
    </row>
    <row r="1133" spans="1:27" ht="15.75" customHeight="1" x14ac:dyDescent="0.25">
      <c r="A1133" s="70"/>
      <c r="B1133" s="6"/>
      <c r="C1133" s="3"/>
      <c r="D1133" s="3"/>
      <c r="E1133" s="3"/>
      <c r="F1133" s="3"/>
      <c r="G1133" s="3"/>
      <c r="H1133" s="3"/>
      <c r="I1133" s="3"/>
      <c r="J1133" s="3"/>
      <c r="K1133" s="3"/>
      <c r="L1133" s="3"/>
      <c r="M1133" s="3"/>
      <c r="N1133" s="3"/>
      <c r="O1133" s="3"/>
      <c r="P1133" s="3"/>
      <c r="Q1133" s="3"/>
      <c r="R1133" s="3"/>
      <c r="S1133" s="3"/>
      <c r="T1133" s="3"/>
      <c r="U1133" s="3"/>
      <c r="V1133" s="3"/>
      <c r="W1133" s="3"/>
      <c r="X1133" s="3"/>
      <c r="Y1133" s="3"/>
      <c r="Z1133" s="3"/>
      <c r="AA1133" s="3"/>
    </row>
    <row r="1134" spans="1:27" ht="15.75" customHeight="1" x14ac:dyDescent="0.25">
      <c r="A1134" s="70"/>
      <c r="B1134" s="6"/>
      <c r="C1134" s="3"/>
      <c r="D1134" s="3"/>
      <c r="E1134" s="3"/>
      <c r="F1134" s="3"/>
      <c r="G1134" s="3"/>
      <c r="H1134" s="3"/>
      <c r="I1134" s="3"/>
      <c r="J1134" s="3"/>
      <c r="K1134" s="3"/>
      <c r="L1134" s="3"/>
      <c r="M1134" s="3"/>
      <c r="N1134" s="3"/>
      <c r="O1134" s="3"/>
      <c r="P1134" s="3"/>
      <c r="Q1134" s="3"/>
      <c r="R1134" s="3"/>
      <c r="S1134" s="3"/>
      <c r="T1134" s="3"/>
      <c r="U1134" s="3"/>
      <c r="V1134" s="3"/>
      <c r="W1134" s="3"/>
      <c r="X1134" s="3"/>
      <c r="Y1134" s="3"/>
      <c r="Z1134" s="3"/>
      <c r="AA1134" s="3"/>
    </row>
    <row r="1135" spans="1:27" ht="15.75" customHeight="1" x14ac:dyDescent="0.25">
      <c r="A1135" s="70"/>
      <c r="B1135" s="6"/>
      <c r="C1135" s="3"/>
      <c r="D1135" s="3"/>
      <c r="E1135" s="3"/>
      <c r="F1135" s="3"/>
      <c r="G1135" s="3"/>
      <c r="H1135" s="3"/>
      <c r="I1135" s="3"/>
      <c r="J1135" s="3"/>
      <c r="K1135" s="3"/>
      <c r="L1135" s="3"/>
      <c r="M1135" s="3"/>
      <c r="N1135" s="3"/>
      <c r="O1135" s="3"/>
      <c r="P1135" s="3"/>
      <c r="Q1135" s="3"/>
      <c r="R1135" s="3"/>
      <c r="S1135" s="3"/>
      <c r="T1135" s="3"/>
      <c r="U1135" s="3"/>
      <c r="V1135" s="3"/>
      <c r="W1135" s="3"/>
      <c r="X1135" s="3"/>
      <c r="Y1135" s="3"/>
      <c r="Z1135" s="3"/>
      <c r="AA1135" s="3"/>
    </row>
    <row r="1136" spans="1:27" ht="15.75" customHeight="1" x14ac:dyDescent="0.25">
      <c r="A1136" s="70"/>
      <c r="B1136" s="6"/>
      <c r="C1136" s="3"/>
      <c r="D1136" s="3"/>
      <c r="E1136" s="3"/>
      <c r="F1136" s="3"/>
      <c r="G1136" s="3"/>
      <c r="H1136" s="3"/>
      <c r="I1136" s="3"/>
      <c r="J1136" s="3"/>
      <c r="K1136" s="3"/>
      <c r="L1136" s="3"/>
      <c r="M1136" s="3"/>
      <c r="N1136" s="3"/>
      <c r="O1136" s="3"/>
      <c r="P1136" s="3"/>
      <c r="Q1136" s="3"/>
      <c r="R1136" s="3"/>
      <c r="S1136" s="3"/>
      <c r="T1136" s="3"/>
      <c r="U1136" s="3"/>
      <c r="V1136" s="3"/>
      <c r="W1136" s="3"/>
      <c r="X1136" s="3"/>
      <c r="Y1136" s="3"/>
      <c r="Z1136" s="3"/>
      <c r="AA1136" s="3"/>
    </row>
    <row r="1137" spans="1:27" ht="15.75" customHeight="1" x14ac:dyDescent="0.25">
      <c r="A1137" s="70"/>
      <c r="B1137" s="6"/>
      <c r="C1137" s="3"/>
      <c r="D1137" s="3"/>
      <c r="E1137" s="3"/>
      <c r="F1137" s="3"/>
      <c r="G1137" s="3"/>
      <c r="H1137" s="3"/>
      <c r="I1137" s="3"/>
      <c r="J1137" s="3"/>
      <c r="K1137" s="3"/>
      <c r="L1137" s="3"/>
      <c r="M1137" s="3"/>
      <c r="N1137" s="3"/>
      <c r="O1137" s="3"/>
      <c r="P1137" s="3"/>
      <c r="Q1137" s="3"/>
      <c r="R1137" s="3"/>
      <c r="S1137" s="3"/>
      <c r="T1137" s="3"/>
      <c r="U1137" s="3"/>
      <c r="V1137" s="3"/>
      <c r="W1137" s="3"/>
      <c r="X1137" s="3"/>
      <c r="Y1137" s="3"/>
      <c r="Z1137" s="3"/>
      <c r="AA1137" s="3"/>
    </row>
    <row r="1138" spans="1:27" ht="15.75" customHeight="1" x14ac:dyDescent="0.25">
      <c r="A1138" s="70"/>
      <c r="B1138" s="6"/>
      <c r="C1138" s="3"/>
      <c r="D1138" s="3"/>
      <c r="E1138" s="3"/>
      <c r="F1138" s="3"/>
      <c r="G1138" s="3"/>
      <c r="H1138" s="3"/>
      <c r="I1138" s="3"/>
      <c r="J1138" s="3"/>
      <c r="K1138" s="3"/>
      <c r="L1138" s="3"/>
      <c r="M1138" s="3"/>
      <c r="N1138" s="3"/>
      <c r="O1138" s="3"/>
      <c r="P1138" s="3"/>
      <c r="Q1138" s="3"/>
      <c r="R1138" s="3"/>
      <c r="S1138" s="3"/>
      <c r="T1138" s="3"/>
      <c r="U1138" s="3"/>
      <c r="V1138" s="3"/>
      <c r="W1138" s="3"/>
      <c r="X1138" s="3"/>
      <c r="Y1138" s="3"/>
      <c r="Z1138" s="3"/>
      <c r="AA1138" s="3"/>
    </row>
    <row r="1139" spans="1:27" ht="15.75" customHeight="1" x14ac:dyDescent="0.25">
      <c r="A1139" s="70"/>
      <c r="B1139" s="6"/>
      <c r="C1139" s="3"/>
      <c r="D1139" s="3"/>
      <c r="E1139" s="3"/>
      <c r="F1139" s="3"/>
      <c r="G1139" s="3"/>
      <c r="H1139" s="3"/>
      <c r="I1139" s="3"/>
      <c r="J1139" s="3"/>
      <c r="K1139" s="3"/>
      <c r="L1139" s="3"/>
      <c r="M1139" s="3"/>
      <c r="N1139" s="3"/>
      <c r="O1139" s="3"/>
      <c r="P1139" s="3"/>
      <c r="Q1139" s="3"/>
      <c r="R1139" s="3"/>
      <c r="S1139" s="3"/>
      <c r="T1139" s="3"/>
      <c r="U1139" s="3"/>
      <c r="V1139" s="3"/>
      <c r="W1139" s="3"/>
      <c r="X1139" s="3"/>
      <c r="Y1139" s="3"/>
      <c r="Z1139" s="3"/>
      <c r="AA1139" s="3"/>
    </row>
    <row r="1140" spans="1:27" ht="15.75" customHeight="1" x14ac:dyDescent="0.25">
      <c r="A1140" s="70"/>
      <c r="B1140" s="6"/>
      <c r="C1140" s="3"/>
      <c r="D1140" s="3"/>
      <c r="E1140" s="3"/>
      <c r="F1140" s="3"/>
      <c r="G1140" s="3"/>
      <c r="H1140" s="3"/>
      <c r="I1140" s="3"/>
      <c r="J1140" s="3"/>
      <c r="K1140" s="3"/>
      <c r="L1140" s="3"/>
      <c r="M1140" s="3"/>
      <c r="N1140" s="3"/>
      <c r="O1140" s="3"/>
      <c r="P1140" s="3"/>
      <c r="Q1140" s="3"/>
      <c r="R1140" s="3"/>
      <c r="S1140" s="3"/>
      <c r="T1140" s="3"/>
      <c r="U1140" s="3"/>
      <c r="V1140" s="3"/>
      <c r="W1140" s="3"/>
      <c r="X1140" s="3"/>
      <c r="Y1140" s="3"/>
      <c r="Z1140" s="3"/>
      <c r="AA1140" s="3"/>
    </row>
    <row r="1141" spans="1:27" ht="15.75" customHeight="1" x14ac:dyDescent="0.25">
      <c r="A1141" s="70"/>
      <c r="B1141" s="6"/>
      <c r="C1141" s="3"/>
      <c r="D1141" s="3"/>
      <c r="E1141" s="3"/>
      <c r="F1141" s="3"/>
      <c r="G1141" s="3"/>
      <c r="H1141" s="3"/>
      <c r="I1141" s="3"/>
      <c r="J1141" s="3"/>
      <c r="K1141" s="3"/>
      <c r="L1141" s="3"/>
      <c r="M1141" s="3"/>
      <c r="N1141" s="3"/>
      <c r="O1141" s="3"/>
      <c r="P1141" s="3"/>
      <c r="Q1141" s="3"/>
      <c r="R1141" s="3"/>
      <c r="S1141" s="3"/>
      <c r="T1141" s="3"/>
      <c r="U1141" s="3"/>
      <c r="V1141" s="3"/>
      <c r="W1141" s="3"/>
      <c r="X1141" s="3"/>
      <c r="Y1141" s="3"/>
      <c r="Z1141" s="3"/>
      <c r="AA1141" s="3"/>
    </row>
    <row r="1142" spans="1:27" ht="15.75" customHeight="1" x14ac:dyDescent="0.25">
      <c r="A1142" s="70"/>
      <c r="B1142" s="6"/>
      <c r="C1142" s="3"/>
      <c r="D1142" s="3"/>
      <c r="E1142" s="3"/>
      <c r="F1142" s="3"/>
      <c r="G1142" s="3"/>
      <c r="H1142" s="3"/>
      <c r="I1142" s="3"/>
      <c r="J1142" s="3"/>
      <c r="K1142" s="3"/>
      <c r="L1142" s="3"/>
      <c r="M1142" s="3"/>
      <c r="N1142" s="3"/>
      <c r="O1142" s="3"/>
      <c r="P1142" s="3"/>
      <c r="Q1142" s="3"/>
      <c r="R1142" s="3"/>
      <c r="S1142" s="3"/>
      <c r="T1142" s="3"/>
      <c r="U1142" s="3"/>
      <c r="V1142" s="3"/>
      <c r="W1142" s="3"/>
      <c r="X1142" s="3"/>
      <c r="Y1142" s="3"/>
      <c r="Z1142" s="3"/>
      <c r="AA1142" s="3"/>
    </row>
    <row r="1143" spans="1:27" ht="15.75" customHeight="1" x14ac:dyDescent="0.25">
      <c r="A1143" s="70"/>
      <c r="B1143" s="6"/>
      <c r="C1143" s="3"/>
      <c r="D1143" s="3"/>
      <c r="E1143" s="3"/>
      <c r="F1143" s="3"/>
      <c r="G1143" s="3"/>
      <c r="H1143" s="3"/>
      <c r="I1143" s="3"/>
      <c r="J1143" s="3"/>
      <c r="K1143" s="3"/>
      <c r="L1143" s="3"/>
      <c r="M1143" s="3"/>
      <c r="N1143" s="3"/>
      <c r="O1143" s="3"/>
      <c r="P1143" s="3"/>
      <c r="Q1143" s="3"/>
      <c r="R1143" s="3"/>
      <c r="S1143" s="3"/>
      <c r="T1143" s="3"/>
      <c r="U1143" s="3"/>
      <c r="V1143" s="3"/>
      <c r="W1143" s="3"/>
      <c r="X1143" s="3"/>
      <c r="Y1143" s="3"/>
      <c r="Z1143" s="3"/>
      <c r="AA1143" s="3"/>
    </row>
    <row r="1144" spans="1:27" ht="15.75" customHeight="1" x14ac:dyDescent="0.25">
      <c r="A1144" s="70"/>
      <c r="B1144" s="6"/>
      <c r="C1144" s="3"/>
      <c r="D1144" s="3"/>
      <c r="E1144" s="3"/>
      <c r="F1144" s="3"/>
      <c r="G1144" s="3"/>
      <c r="H1144" s="3"/>
      <c r="I1144" s="3"/>
      <c r="J1144" s="3"/>
      <c r="K1144" s="3"/>
      <c r="L1144" s="3"/>
      <c r="M1144" s="3"/>
      <c r="N1144" s="3"/>
      <c r="O1144" s="3"/>
      <c r="P1144" s="3"/>
      <c r="Q1144" s="3"/>
      <c r="R1144" s="3"/>
      <c r="S1144" s="3"/>
      <c r="T1144" s="3"/>
      <c r="U1144" s="3"/>
      <c r="V1144" s="3"/>
      <c r="W1144" s="3"/>
      <c r="X1144" s="3"/>
      <c r="Y1144" s="3"/>
      <c r="Z1144" s="3"/>
      <c r="AA1144" s="3"/>
    </row>
    <row r="1145" spans="1:27" ht="15.75" customHeight="1" x14ac:dyDescent="0.25">
      <c r="A1145" s="70"/>
      <c r="B1145" s="6"/>
      <c r="C1145" s="3"/>
      <c r="D1145" s="3"/>
      <c r="E1145" s="3"/>
      <c r="F1145" s="3"/>
      <c r="G1145" s="3"/>
      <c r="H1145" s="3"/>
      <c r="I1145" s="3"/>
      <c r="J1145" s="3"/>
      <c r="K1145" s="3"/>
      <c r="L1145" s="3"/>
      <c r="M1145" s="3"/>
      <c r="N1145" s="3"/>
      <c r="O1145" s="3"/>
      <c r="P1145" s="3"/>
      <c r="Q1145" s="3"/>
      <c r="R1145" s="3"/>
      <c r="S1145" s="3"/>
      <c r="T1145" s="3"/>
      <c r="U1145" s="3"/>
      <c r="V1145" s="3"/>
      <c r="W1145" s="3"/>
      <c r="X1145" s="3"/>
      <c r="Y1145" s="3"/>
      <c r="Z1145" s="3"/>
      <c r="AA1145" s="3"/>
    </row>
    <row r="1146" spans="1:27" ht="15.75" customHeight="1" x14ac:dyDescent="0.25">
      <c r="A1146" s="70"/>
      <c r="B1146" s="6"/>
      <c r="C1146" s="3"/>
      <c r="D1146" s="3"/>
      <c r="E1146" s="3"/>
      <c r="F1146" s="3"/>
      <c r="G1146" s="3"/>
      <c r="H1146" s="3"/>
      <c r="I1146" s="3"/>
      <c r="J1146" s="3"/>
      <c r="K1146" s="3"/>
      <c r="L1146" s="3"/>
      <c r="M1146" s="3"/>
      <c r="N1146" s="3"/>
      <c r="O1146" s="3"/>
      <c r="P1146" s="3"/>
      <c r="Q1146" s="3"/>
      <c r="R1146" s="3"/>
      <c r="S1146" s="3"/>
      <c r="T1146" s="3"/>
      <c r="U1146" s="3"/>
      <c r="V1146" s="3"/>
      <c r="W1146" s="3"/>
      <c r="X1146" s="3"/>
      <c r="Y1146" s="3"/>
      <c r="Z1146" s="3"/>
      <c r="AA1146" s="3"/>
    </row>
    <row r="1147" spans="1:27" ht="15.75" customHeight="1" x14ac:dyDescent="0.25">
      <c r="A1147" s="70"/>
      <c r="B1147" s="6"/>
      <c r="C1147" s="3"/>
      <c r="D1147" s="3"/>
      <c r="E1147" s="3"/>
      <c r="F1147" s="3"/>
      <c r="G1147" s="3"/>
      <c r="H1147" s="3"/>
      <c r="I1147" s="3"/>
      <c r="J1147" s="3"/>
      <c r="K1147" s="3"/>
      <c r="L1147" s="3"/>
      <c r="M1147" s="3"/>
      <c r="N1147" s="3"/>
      <c r="O1147" s="3"/>
      <c r="P1147" s="3"/>
      <c r="Q1147" s="3"/>
      <c r="R1147" s="3"/>
      <c r="S1147" s="3"/>
      <c r="T1147" s="3"/>
      <c r="U1147" s="3"/>
      <c r="V1147" s="3"/>
      <c r="W1147" s="3"/>
      <c r="X1147" s="3"/>
      <c r="Y1147" s="3"/>
      <c r="Z1147" s="3"/>
      <c r="AA1147" s="3"/>
    </row>
    <row r="1148" spans="1:27" ht="15.75" customHeight="1" x14ac:dyDescent="0.25">
      <c r="A1148" s="70"/>
      <c r="B1148" s="6"/>
      <c r="C1148" s="3"/>
      <c r="D1148" s="3"/>
      <c r="E1148" s="3"/>
      <c r="F1148" s="3"/>
      <c r="G1148" s="3"/>
      <c r="H1148" s="3"/>
      <c r="I1148" s="3"/>
      <c r="J1148" s="3"/>
      <c r="K1148" s="3"/>
      <c r="L1148" s="3"/>
      <c r="M1148" s="3"/>
      <c r="N1148" s="3"/>
      <c r="O1148" s="3"/>
      <c r="P1148" s="3"/>
      <c r="Q1148" s="3"/>
      <c r="R1148" s="3"/>
      <c r="S1148" s="3"/>
      <c r="T1148" s="3"/>
      <c r="U1148" s="3"/>
      <c r="V1148" s="3"/>
      <c r="W1148" s="3"/>
      <c r="X1148" s="3"/>
      <c r="Y1148" s="3"/>
      <c r="Z1148" s="3"/>
      <c r="AA1148" s="3"/>
    </row>
    <row r="1149" spans="1:27" ht="15.75" customHeight="1" x14ac:dyDescent="0.25">
      <c r="A1149" s="70"/>
      <c r="B1149" s="6"/>
      <c r="C1149" s="3"/>
      <c r="D1149" s="3"/>
      <c r="E1149" s="3"/>
      <c r="F1149" s="3"/>
      <c r="G1149" s="3"/>
      <c r="H1149" s="3"/>
      <c r="I1149" s="3"/>
      <c r="J1149" s="3"/>
      <c r="K1149" s="3"/>
      <c r="L1149" s="3"/>
      <c r="M1149" s="3"/>
      <c r="N1149" s="3"/>
      <c r="O1149" s="3"/>
      <c r="P1149" s="3"/>
      <c r="Q1149" s="3"/>
      <c r="R1149" s="3"/>
      <c r="S1149" s="3"/>
      <c r="T1149" s="3"/>
      <c r="U1149" s="3"/>
      <c r="V1149" s="3"/>
      <c r="W1149" s="3"/>
      <c r="X1149" s="3"/>
      <c r="Y1149" s="3"/>
      <c r="Z1149" s="3"/>
      <c r="AA1149" s="3"/>
    </row>
    <row r="1150" spans="1:27" ht="15.75" customHeight="1" x14ac:dyDescent="0.25">
      <c r="A1150" s="70"/>
      <c r="B1150" s="6"/>
      <c r="C1150" s="3"/>
      <c r="D1150" s="3"/>
      <c r="E1150" s="3"/>
      <c r="F1150" s="3"/>
      <c r="G1150" s="3"/>
      <c r="H1150" s="3"/>
      <c r="I1150" s="3"/>
      <c r="J1150" s="3"/>
      <c r="K1150" s="3"/>
      <c r="L1150" s="3"/>
      <c r="M1150" s="3"/>
      <c r="N1150" s="3"/>
      <c r="O1150" s="3"/>
      <c r="P1150" s="3"/>
      <c r="Q1150" s="3"/>
      <c r="R1150" s="3"/>
      <c r="S1150" s="3"/>
      <c r="T1150" s="3"/>
      <c r="U1150" s="3"/>
      <c r="V1150" s="3"/>
      <c r="W1150" s="3"/>
      <c r="X1150" s="3"/>
      <c r="Y1150" s="3"/>
      <c r="Z1150" s="3"/>
      <c r="AA1150" s="3"/>
    </row>
    <row r="1151" spans="1:27" ht="15.75" customHeight="1" x14ac:dyDescent="0.25">
      <c r="A1151" s="70"/>
      <c r="B1151" s="6"/>
      <c r="C1151" s="3"/>
      <c r="D1151" s="3"/>
      <c r="E1151" s="3"/>
      <c r="F1151" s="3"/>
      <c r="G1151" s="3"/>
      <c r="H1151" s="3"/>
      <c r="I1151" s="3"/>
      <c r="J1151" s="3"/>
      <c r="K1151" s="3"/>
      <c r="L1151" s="3"/>
      <c r="M1151" s="3"/>
      <c r="N1151" s="3"/>
      <c r="O1151" s="3"/>
      <c r="P1151" s="3"/>
      <c r="Q1151" s="3"/>
      <c r="R1151" s="3"/>
      <c r="S1151" s="3"/>
      <c r="T1151" s="3"/>
      <c r="U1151" s="3"/>
      <c r="V1151" s="3"/>
      <c r="W1151" s="3"/>
      <c r="X1151" s="3"/>
      <c r="Y1151" s="3"/>
      <c r="Z1151" s="3"/>
      <c r="AA1151" s="3"/>
    </row>
    <row r="1152" spans="1:27" ht="15.75" customHeight="1" x14ac:dyDescent="0.25">
      <c r="A1152" s="70"/>
      <c r="B1152" s="6"/>
      <c r="C1152" s="3"/>
      <c r="D1152" s="3"/>
      <c r="E1152" s="3"/>
      <c r="F1152" s="3"/>
      <c r="G1152" s="3"/>
      <c r="H1152" s="3"/>
      <c r="I1152" s="3"/>
      <c r="J1152" s="3"/>
      <c r="K1152" s="3"/>
      <c r="L1152" s="3"/>
      <c r="M1152" s="3"/>
      <c r="N1152" s="3"/>
      <c r="O1152" s="3"/>
      <c r="P1152" s="3"/>
      <c r="Q1152" s="3"/>
      <c r="R1152" s="3"/>
      <c r="S1152" s="3"/>
      <c r="T1152" s="3"/>
      <c r="U1152" s="3"/>
      <c r="V1152" s="3"/>
      <c r="W1152" s="3"/>
      <c r="X1152" s="3"/>
      <c r="Y1152" s="3"/>
      <c r="Z1152" s="3"/>
      <c r="AA1152" s="3"/>
    </row>
    <row r="1153" spans="1:27" ht="15.75" customHeight="1" x14ac:dyDescent="0.25">
      <c r="A1153" s="70"/>
      <c r="B1153" s="6"/>
      <c r="C1153" s="3"/>
      <c r="D1153" s="3"/>
      <c r="E1153" s="3"/>
      <c r="F1153" s="3"/>
      <c r="G1153" s="3"/>
      <c r="H1153" s="3"/>
      <c r="I1153" s="3"/>
      <c r="J1153" s="3"/>
      <c r="K1153" s="3"/>
      <c r="L1153" s="3"/>
      <c r="M1153" s="3"/>
      <c r="N1153" s="3"/>
      <c r="O1153" s="3"/>
      <c r="P1153" s="3"/>
      <c r="Q1153" s="3"/>
      <c r="R1153" s="3"/>
      <c r="S1153" s="3"/>
      <c r="T1153" s="3"/>
      <c r="U1153" s="3"/>
      <c r="V1153" s="3"/>
      <c r="W1153" s="3"/>
      <c r="X1153" s="3"/>
      <c r="Y1153" s="3"/>
      <c r="Z1153" s="3"/>
      <c r="AA1153" s="3"/>
    </row>
    <row r="1154" spans="1:27" ht="15.75" customHeight="1" x14ac:dyDescent="0.25">
      <c r="A1154" s="70"/>
      <c r="B1154" s="6"/>
      <c r="C1154" s="3"/>
      <c r="D1154" s="3"/>
      <c r="E1154" s="3"/>
      <c r="F1154" s="3"/>
      <c r="G1154" s="3"/>
      <c r="H1154" s="3"/>
      <c r="I1154" s="3"/>
      <c r="J1154" s="3"/>
      <c r="K1154" s="3"/>
      <c r="L1154" s="3"/>
      <c r="M1154" s="3"/>
      <c r="N1154" s="3"/>
      <c r="O1154" s="3"/>
      <c r="P1154" s="3"/>
      <c r="Q1154" s="3"/>
      <c r="R1154" s="3"/>
      <c r="S1154" s="3"/>
      <c r="T1154" s="3"/>
      <c r="U1154" s="3"/>
      <c r="V1154" s="3"/>
      <c r="W1154" s="3"/>
      <c r="X1154" s="3"/>
      <c r="Y1154" s="3"/>
      <c r="Z1154" s="3"/>
      <c r="AA1154" s="3"/>
    </row>
    <row r="1155" spans="1:27" ht="15.75" customHeight="1" x14ac:dyDescent="0.25">
      <c r="A1155" s="70"/>
      <c r="B1155" s="6"/>
      <c r="C1155" s="3"/>
      <c r="D1155" s="3"/>
      <c r="E1155" s="3"/>
      <c r="F1155" s="3"/>
      <c r="G1155" s="3"/>
      <c r="H1155" s="3"/>
      <c r="I1155" s="3"/>
      <c r="J1155" s="3"/>
      <c r="K1155" s="3"/>
      <c r="L1155" s="3"/>
      <c r="M1155" s="3"/>
      <c r="N1155" s="3"/>
      <c r="O1155" s="3"/>
      <c r="P1155" s="3"/>
      <c r="Q1155" s="3"/>
      <c r="R1155" s="3"/>
      <c r="S1155" s="3"/>
      <c r="T1155" s="3"/>
      <c r="U1155" s="3"/>
      <c r="V1155" s="3"/>
      <c r="W1155" s="3"/>
      <c r="X1155" s="3"/>
      <c r="Y1155" s="3"/>
      <c r="Z1155" s="3"/>
      <c r="AA1155" s="3"/>
    </row>
    <row r="1156" spans="1:27" ht="15.75" customHeight="1" x14ac:dyDescent="0.25">
      <c r="A1156" s="70"/>
      <c r="B1156" s="6"/>
      <c r="C1156" s="3"/>
      <c r="D1156" s="3"/>
      <c r="E1156" s="3"/>
      <c r="F1156" s="3"/>
      <c r="G1156" s="3"/>
      <c r="H1156" s="3"/>
      <c r="I1156" s="3"/>
      <c r="J1156" s="3"/>
      <c r="K1156" s="3"/>
      <c r="L1156" s="3"/>
      <c r="M1156" s="3"/>
      <c r="N1156" s="3"/>
      <c r="O1156" s="3"/>
      <c r="P1156" s="3"/>
      <c r="Q1156" s="3"/>
      <c r="R1156" s="3"/>
      <c r="S1156" s="3"/>
      <c r="T1156" s="3"/>
      <c r="U1156" s="3"/>
      <c r="V1156" s="3"/>
      <c r="W1156" s="3"/>
      <c r="X1156" s="3"/>
      <c r="Y1156" s="3"/>
      <c r="Z1156" s="3"/>
      <c r="AA1156" s="3"/>
    </row>
    <row r="1157" spans="1:27" ht="15.75" customHeight="1" x14ac:dyDescent="0.25">
      <c r="A1157" s="70"/>
      <c r="B1157" s="6"/>
      <c r="C1157" s="3"/>
      <c r="D1157" s="3"/>
      <c r="E1157" s="3"/>
      <c r="F1157" s="3"/>
      <c r="G1157" s="3"/>
      <c r="H1157" s="3"/>
      <c r="I1157" s="3"/>
      <c r="J1157" s="3"/>
      <c r="K1157" s="3"/>
      <c r="L1157" s="3"/>
      <c r="M1157" s="3"/>
      <c r="N1157" s="3"/>
      <c r="O1157" s="3"/>
      <c r="P1157" s="3"/>
      <c r="Q1157" s="3"/>
      <c r="R1157" s="3"/>
      <c r="S1157" s="3"/>
      <c r="T1157" s="3"/>
      <c r="U1157" s="3"/>
      <c r="V1157" s="3"/>
      <c r="W1157" s="3"/>
      <c r="X1157" s="3"/>
      <c r="Y1157" s="3"/>
      <c r="Z1157" s="3"/>
      <c r="AA1157" s="3"/>
    </row>
    <row r="1158" spans="1:27" ht="15.75" customHeight="1" x14ac:dyDescent="0.25">
      <c r="A1158" s="70"/>
      <c r="B1158" s="6"/>
      <c r="C1158" s="3"/>
      <c r="D1158" s="3"/>
      <c r="E1158" s="3"/>
      <c r="F1158" s="3"/>
      <c r="G1158" s="3"/>
      <c r="H1158" s="3"/>
      <c r="I1158" s="3"/>
      <c r="J1158" s="3"/>
      <c r="K1158" s="3"/>
      <c r="L1158" s="3"/>
      <c r="M1158" s="3"/>
      <c r="N1158" s="3"/>
      <c r="O1158" s="3"/>
      <c r="P1158" s="3"/>
      <c r="Q1158" s="3"/>
      <c r="R1158" s="3"/>
      <c r="S1158" s="3"/>
      <c r="T1158" s="3"/>
      <c r="U1158" s="3"/>
      <c r="V1158" s="3"/>
      <c r="W1158" s="3"/>
      <c r="X1158" s="3"/>
      <c r="Y1158" s="3"/>
      <c r="Z1158" s="3"/>
      <c r="AA1158" s="3"/>
    </row>
    <row r="1159" spans="1:27" ht="15.75" customHeight="1" x14ac:dyDescent="0.25">
      <c r="A1159" s="70"/>
      <c r="B1159" s="6"/>
      <c r="C1159" s="3"/>
      <c r="D1159" s="3"/>
      <c r="E1159" s="3"/>
      <c r="F1159" s="3"/>
      <c r="G1159" s="3"/>
      <c r="H1159" s="3"/>
      <c r="I1159" s="3"/>
      <c r="J1159" s="3"/>
      <c r="K1159" s="3"/>
      <c r="L1159" s="3"/>
      <c r="M1159" s="3"/>
      <c r="N1159" s="3"/>
      <c r="O1159" s="3"/>
      <c r="P1159" s="3"/>
      <c r="Q1159" s="3"/>
      <c r="R1159" s="3"/>
      <c r="S1159" s="3"/>
      <c r="T1159" s="3"/>
      <c r="U1159" s="3"/>
      <c r="V1159" s="3"/>
      <c r="W1159" s="3"/>
      <c r="X1159" s="3"/>
      <c r="Y1159" s="3"/>
      <c r="Z1159" s="3"/>
      <c r="AA1159" s="3"/>
    </row>
    <row r="1160" spans="1:27" ht="15.75" customHeight="1" x14ac:dyDescent="0.25">
      <c r="A1160" s="70"/>
      <c r="B1160" s="6"/>
      <c r="C1160" s="3"/>
      <c r="D1160" s="3"/>
      <c r="E1160" s="3"/>
      <c r="F1160" s="3"/>
      <c r="G1160" s="3"/>
      <c r="H1160" s="3"/>
      <c r="I1160" s="3"/>
      <c r="J1160" s="3"/>
      <c r="K1160" s="3"/>
      <c r="L1160" s="3"/>
      <c r="M1160" s="3"/>
      <c r="N1160" s="3"/>
      <c r="O1160" s="3"/>
      <c r="P1160" s="3"/>
      <c r="Q1160" s="3"/>
      <c r="R1160" s="3"/>
      <c r="S1160" s="3"/>
      <c r="T1160" s="3"/>
      <c r="U1160" s="3"/>
      <c r="V1160" s="3"/>
      <c r="W1160" s="3"/>
      <c r="X1160" s="3"/>
      <c r="Y1160" s="3"/>
      <c r="Z1160" s="3"/>
      <c r="AA1160" s="3"/>
    </row>
    <row r="1161" spans="1:27" ht="15.75" customHeight="1" x14ac:dyDescent="0.25">
      <c r="A1161" s="70"/>
      <c r="B1161" s="6"/>
      <c r="C1161" s="3"/>
      <c r="D1161" s="3"/>
      <c r="E1161" s="3"/>
      <c r="F1161" s="3"/>
      <c r="G1161" s="3"/>
      <c r="H1161" s="3"/>
      <c r="I1161" s="3"/>
      <c r="J1161" s="3"/>
      <c r="K1161" s="3"/>
      <c r="L1161" s="3"/>
      <c r="M1161" s="3"/>
      <c r="N1161" s="3"/>
      <c r="O1161" s="3"/>
      <c r="P1161" s="3"/>
      <c r="Q1161" s="3"/>
      <c r="R1161" s="3"/>
      <c r="S1161" s="3"/>
      <c r="T1161" s="3"/>
      <c r="U1161" s="3"/>
      <c r="V1161" s="3"/>
      <c r="W1161" s="3"/>
      <c r="X1161" s="3"/>
      <c r="Y1161" s="3"/>
      <c r="Z1161" s="3"/>
      <c r="AA1161" s="3"/>
    </row>
    <row r="1162" spans="1:27" ht="15.75" customHeight="1" x14ac:dyDescent="0.25">
      <c r="A1162" s="70"/>
      <c r="B1162" s="6"/>
      <c r="C1162" s="3"/>
      <c r="D1162" s="3"/>
      <c r="E1162" s="3"/>
      <c r="F1162" s="3"/>
      <c r="G1162" s="3"/>
      <c r="H1162" s="3"/>
      <c r="I1162" s="3"/>
      <c r="J1162" s="3"/>
      <c r="K1162" s="3"/>
      <c r="L1162" s="3"/>
      <c r="M1162" s="3"/>
      <c r="N1162" s="3"/>
      <c r="O1162" s="3"/>
      <c r="P1162" s="3"/>
      <c r="Q1162" s="3"/>
      <c r="R1162" s="3"/>
      <c r="S1162" s="3"/>
      <c r="T1162" s="3"/>
      <c r="U1162" s="3"/>
      <c r="V1162" s="3"/>
      <c r="W1162" s="3"/>
      <c r="X1162" s="3"/>
      <c r="Y1162" s="3"/>
      <c r="Z1162" s="3"/>
      <c r="AA1162" s="3"/>
    </row>
    <row r="1163" spans="1:27" ht="15.75" customHeight="1" x14ac:dyDescent="0.25">
      <c r="A1163" s="70"/>
      <c r="B1163" s="6"/>
      <c r="C1163" s="3"/>
      <c r="D1163" s="3"/>
      <c r="E1163" s="3"/>
      <c r="F1163" s="3"/>
      <c r="G1163" s="3"/>
      <c r="H1163" s="3"/>
      <c r="I1163" s="3"/>
      <c r="J1163" s="3"/>
      <c r="K1163" s="3"/>
      <c r="L1163" s="3"/>
      <c r="M1163" s="3"/>
      <c r="N1163" s="3"/>
      <c r="O1163" s="3"/>
      <c r="P1163" s="3"/>
      <c r="Q1163" s="3"/>
      <c r="R1163" s="3"/>
      <c r="S1163" s="3"/>
      <c r="T1163" s="3"/>
      <c r="U1163" s="3"/>
      <c r="V1163" s="3"/>
      <c r="W1163" s="3"/>
      <c r="X1163" s="3"/>
      <c r="Y1163" s="3"/>
      <c r="Z1163" s="3"/>
      <c r="AA1163" s="3"/>
    </row>
    <row r="1164" spans="1:27" ht="15.75" customHeight="1" x14ac:dyDescent="0.25">
      <c r="A1164" s="70"/>
      <c r="B1164" s="6"/>
      <c r="C1164" s="3"/>
      <c r="D1164" s="3"/>
      <c r="E1164" s="3"/>
      <c r="F1164" s="3"/>
      <c r="G1164" s="3"/>
      <c r="H1164" s="3"/>
      <c r="I1164" s="3"/>
      <c r="J1164" s="3"/>
      <c r="K1164" s="3"/>
      <c r="L1164" s="3"/>
      <c r="M1164" s="3"/>
      <c r="N1164" s="3"/>
      <c r="O1164" s="3"/>
      <c r="P1164" s="3"/>
      <c r="Q1164" s="3"/>
      <c r="R1164" s="3"/>
      <c r="S1164" s="3"/>
      <c r="T1164" s="3"/>
      <c r="U1164" s="3"/>
      <c r="V1164" s="3"/>
      <c r="W1164" s="3"/>
      <c r="X1164" s="3"/>
      <c r="Y1164" s="3"/>
      <c r="Z1164" s="3"/>
      <c r="AA1164" s="3"/>
    </row>
    <row r="1165" spans="1:27" ht="15.75" customHeight="1" x14ac:dyDescent="0.25">
      <c r="A1165" s="70"/>
      <c r="B1165" s="6"/>
      <c r="C1165" s="3"/>
      <c r="D1165" s="3"/>
      <c r="E1165" s="3"/>
      <c r="F1165" s="3"/>
      <c r="G1165" s="3"/>
      <c r="H1165" s="3"/>
      <c r="I1165" s="3"/>
      <c r="J1165" s="3"/>
      <c r="K1165" s="3"/>
      <c r="L1165" s="3"/>
      <c r="M1165" s="3"/>
      <c r="N1165" s="3"/>
      <c r="O1165" s="3"/>
      <c r="P1165" s="3"/>
      <c r="Q1165" s="3"/>
      <c r="R1165" s="3"/>
      <c r="S1165" s="3"/>
      <c r="T1165" s="3"/>
      <c r="U1165" s="3"/>
      <c r="V1165" s="3"/>
      <c r="W1165" s="3"/>
      <c r="X1165" s="3"/>
      <c r="Y1165" s="3"/>
      <c r="Z1165" s="3"/>
      <c r="AA1165" s="3"/>
    </row>
    <row r="1166" spans="1:27" ht="15.75" customHeight="1" x14ac:dyDescent="0.25">
      <c r="A1166" s="70"/>
      <c r="B1166" s="6"/>
      <c r="C1166" s="3"/>
      <c r="D1166" s="3"/>
      <c r="E1166" s="3"/>
      <c r="F1166" s="3"/>
      <c r="G1166" s="3"/>
      <c r="H1166" s="3"/>
      <c r="I1166" s="3"/>
      <c r="J1166" s="3"/>
      <c r="K1166" s="3"/>
      <c r="L1166" s="3"/>
      <c r="M1166" s="3"/>
      <c r="N1166" s="3"/>
      <c r="O1166" s="3"/>
      <c r="P1166" s="3"/>
      <c r="Q1166" s="3"/>
      <c r="R1166" s="3"/>
      <c r="S1166" s="3"/>
      <c r="T1166" s="3"/>
      <c r="U1166" s="3"/>
      <c r="V1166" s="3"/>
      <c r="W1166" s="3"/>
      <c r="X1166" s="3"/>
      <c r="Y1166" s="3"/>
      <c r="Z1166" s="3"/>
      <c r="AA1166" s="3"/>
    </row>
    <row r="1167" spans="1:27" ht="15.75" customHeight="1" x14ac:dyDescent="0.25">
      <c r="A1167" s="70"/>
      <c r="B1167" s="6"/>
      <c r="C1167" s="3"/>
      <c r="D1167" s="3"/>
      <c r="E1167" s="3"/>
      <c r="F1167" s="3"/>
      <c r="G1167" s="3"/>
      <c r="H1167" s="3"/>
      <c r="I1167" s="3"/>
      <c r="J1167" s="3"/>
      <c r="K1167" s="3"/>
      <c r="L1167" s="3"/>
      <c r="M1167" s="3"/>
      <c r="N1167" s="3"/>
      <c r="O1167" s="3"/>
      <c r="P1167" s="3"/>
      <c r="Q1167" s="3"/>
      <c r="R1167" s="3"/>
      <c r="S1167" s="3"/>
      <c r="T1167" s="3"/>
      <c r="U1167" s="3"/>
      <c r="V1167" s="3"/>
      <c r="W1167" s="3"/>
      <c r="X1167" s="3"/>
      <c r="Y1167" s="3"/>
      <c r="Z1167" s="3"/>
      <c r="AA1167" s="3"/>
    </row>
    <row r="1168" spans="1:27" ht="15.75" customHeight="1" x14ac:dyDescent="0.25">
      <c r="A1168" s="70"/>
      <c r="B1168" s="6"/>
      <c r="C1168" s="3"/>
      <c r="D1168" s="3"/>
      <c r="E1168" s="3"/>
      <c r="F1168" s="3"/>
      <c r="G1168" s="3"/>
      <c r="H1168" s="3"/>
      <c r="I1168" s="3"/>
      <c r="J1168" s="3"/>
      <c r="K1168" s="3"/>
      <c r="L1168" s="3"/>
      <c r="M1168" s="3"/>
      <c r="N1168" s="3"/>
      <c r="O1168" s="3"/>
      <c r="P1168" s="3"/>
      <c r="Q1168" s="3"/>
      <c r="R1168" s="3"/>
      <c r="S1168" s="3"/>
      <c r="T1168" s="3"/>
      <c r="U1168" s="3"/>
      <c r="V1168" s="3"/>
      <c r="W1168" s="3"/>
      <c r="X1168" s="3"/>
      <c r="Y1168" s="3"/>
      <c r="Z1168" s="3"/>
      <c r="AA1168" s="3"/>
    </row>
    <row r="1169" spans="1:27" ht="15.75" customHeight="1" x14ac:dyDescent="0.25">
      <c r="A1169" s="70"/>
      <c r="B1169" s="6"/>
      <c r="C1169" s="3"/>
      <c r="D1169" s="3"/>
      <c r="E1169" s="3"/>
      <c r="F1169" s="3"/>
      <c r="G1169" s="3"/>
      <c r="H1169" s="3"/>
      <c r="I1169" s="3"/>
      <c r="J1169" s="3"/>
      <c r="K1169" s="3"/>
      <c r="L1169" s="3"/>
      <c r="M1169" s="3"/>
      <c r="N1169" s="3"/>
      <c r="O1169" s="3"/>
      <c r="P1169" s="3"/>
      <c r="Q1169" s="3"/>
      <c r="R1169" s="3"/>
      <c r="S1169" s="3"/>
      <c r="T1169" s="3"/>
      <c r="U1169" s="3"/>
      <c r="V1169" s="3"/>
      <c r="W1169" s="3"/>
      <c r="X1169" s="3"/>
      <c r="Y1169" s="3"/>
      <c r="Z1169" s="3"/>
      <c r="AA1169" s="3"/>
    </row>
    <row r="1170" spans="1:27" ht="15.75" customHeight="1" x14ac:dyDescent="0.25">
      <c r="A1170" s="70"/>
      <c r="B1170" s="6"/>
      <c r="C1170" s="3"/>
      <c r="D1170" s="3"/>
      <c r="E1170" s="3"/>
      <c r="F1170" s="3"/>
      <c r="G1170" s="3"/>
      <c r="H1170" s="3"/>
      <c r="I1170" s="3"/>
      <c r="J1170" s="3"/>
      <c r="K1170" s="3"/>
      <c r="L1170" s="3"/>
      <c r="M1170" s="3"/>
      <c r="N1170" s="3"/>
      <c r="O1170" s="3"/>
      <c r="P1170" s="3"/>
      <c r="Q1170" s="3"/>
      <c r="R1170" s="3"/>
      <c r="S1170" s="3"/>
      <c r="T1170" s="3"/>
      <c r="U1170" s="3"/>
      <c r="V1170" s="3"/>
      <c r="W1170" s="3"/>
      <c r="X1170" s="3"/>
      <c r="Y1170" s="3"/>
      <c r="Z1170" s="3"/>
      <c r="AA1170" s="3"/>
    </row>
    <row r="1171" spans="1:27" ht="15.75" customHeight="1" x14ac:dyDescent="0.25">
      <c r="A1171" s="70"/>
      <c r="B1171" s="6"/>
      <c r="C1171" s="3"/>
      <c r="D1171" s="3"/>
      <c r="E1171" s="3"/>
      <c r="F1171" s="3"/>
      <c r="G1171" s="3"/>
      <c r="H1171" s="3"/>
      <c r="I1171" s="3"/>
      <c r="J1171" s="3"/>
      <c r="K1171" s="3"/>
      <c r="L1171" s="3"/>
      <c r="M1171" s="3"/>
      <c r="N1171" s="3"/>
      <c r="O1171" s="3"/>
      <c r="P1171" s="3"/>
      <c r="Q1171" s="3"/>
      <c r="R1171" s="3"/>
      <c r="S1171" s="3"/>
      <c r="T1171" s="3"/>
      <c r="U1171" s="3"/>
      <c r="V1171" s="3"/>
      <c r="W1171" s="3"/>
      <c r="X1171" s="3"/>
      <c r="Y1171" s="3"/>
      <c r="Z1171" s="3"/>
      <c r="AA1171" s="3"/>
    </row>
    <row r="1172" spans="1:27" ht="15.75" customHeight="1" x14ac:dyDescent="0.25">
      <c r="A1172" s="70"/>
      <c r="B1172" s="6"/>
      <c r="C1172" s="3"/>
      <c r="D1172" s="3"/>
      <c r="E1172" s="3"/>
      <c r="F1172" s="3"/>
      <c r="G1172" s="3"/>
      <c r="H1172" s="3"/>
      <c r="I1172" s="3"/>
      <c r="J1172" s="3"/>
      <c r="K1172" s="3"/>
      <c r="L1172" s="3"/>
      <c r="M1172" s="3"/>
      <c r="N1172" s="3"/>
      <c r="O1172" s="3"/>
      <c r="P1172" s="3"/>
      <c r="Q1172" s="3"/>
      <c r="R1172" s="3"/>
      <c r="S1172" s="3"/>
      <c r="T1172" s="3"/>
      <c r="U1172" s="3"/>
      <c r="V1172" s="3"/>
      <c r="W1172" s="3"/>
      <c r="X1172" s="3"/>
      <c r="Y1172" s="3"/>
      <c r="Z1172" s="3"/>
      <c r="AA1172" s="3"/>
    </row>
    <row r="1173" spans="1:27" ht="15.75" customHeight="1" x14ac:dyDescent="0.25">
      <c r="A1173" s="70"/>
      <c r="B1173" s="6"/>
      <c r="C1173" s="3"/>
      <c r="D1173" s="3"/>
      <c r="E1173" s="3"/>
      <c r="F1173" s="3"/>
      <c r="G1173" s="3"/>
      <c r="H1173" s="3"/>
      <c r="I1173" s="3"/>
      <c r="J1173" s="3"/>
      <c r="K1173" s="3"/>
      <c r="L1173" s="3"/>
      <c r="M1173" s="3"/>
      <c r="N1173" s="3"/>
      <c r="O1173" s="3"/>
      <c r="P1173" s="3"/>
      <c r="Q1173" s="3"/>
      <c r="R1173" s="3"/>
      <c r="S1173" s="3"/>
      <c r="T1173" s="3"/>
      <c r="U1173" s="3"/>
      <c r="V1173" s="3"/>
      <c r="W1173" s="3"/>
      <c r="X1173" s="3"/>
      <c r="Y1173" s="3"/>
      <c r="Z1173" s="3"/>
      <c r="AA1173" s="3"/>
    </row>
    <row r="1174" spans="1:27" ht="15.75" customHeight="1" x14ac:dyDescent="0.25">
      <c r="A1174" s="70"/>
      <c r="B1174" s="6"/>
      <c r="C1174" s="3"/>
      <c r="D1174" s="3"/>
      <c r="E1174" s="3"/>
      <c r="F1174" s="3"/>
      <c r="G1174" s="3"/>
      <c r="H1174" s="3"/>
      <c r="I1174" s="3"/>
      <c r="J1174" s="3"/>
      <c r="K1174" s="3"/>
      <c r="L1174" s="3"/>
      <c r="M1174" s="3"/>
      <c r="N1174" s="3"/>
      <c r="O1174" s="3"/>
      <c r="P1174" s="3"/>
      <c r="Q1174" s="3"/>
      <c r="R1174" s="3"/>
      <c r="S1174" s="3"/>
      <c r="T1174" s="3"/>
      <c r="U1174" s="3"/>
      <c r="V1174" s="3"/>
      <c r="W1174" s="3"/>
      <c r="X1174" s="3"/>
      <c r="Y1174" s="3"/>
      <c r="Z1174" s="3"/>
      <c r="AA1174" s="3"/>
    </row>
    <row r="1175" spans="1:27" ht="15.75" customHeight="1" x14ac:dyDescent="0.25">
      <c r="A1175" s="70"/>
      <c r="B1175" s="6"/>
      <c r="C1175" s="3"/>
      <c r="D1175" s="3"/>
      <c r="E1175" s="3"/>
      <c r="F1175" s="3"/>
      <c r="G1175" s="3"/>
      <c r="H1175" s="3"/>
      <c r="I1175" s="3"/>
      <c r="J1175" s="3"/>
      <c r="K1175" s="3"/>
      <c r="L1175" s="3"/>
      <c r="M1175" s="3"/>
      <c r="N1175" s="3"/>
      <c r="O1175" s="3"/>
      <c r="P1175" s="3"/>
      <c r="Q1175" s="3"/>
      <c r="R1175" s="3"/>
      <c r="S1175" s="3"/>
      <c r="T1175" s="3"/>
      <c r="U1175" s="3"/>
      <c r="V1175" s="3"/>
      <c r="W1175" s="3"/>
      <c r="X1175" s="3"/>
      <c r="Y1175" s="3"/>
      <c r="Z1175" s="3"/>
      <c r="AA1175" s="3"/>
    </row>
    <row r="1176" spans="1:27" ht="15.75" customHeight="1" x14ac:dyDescent="0.25">
      <c r="A1176" s="70"/>
      <c r="B1176" s="6"/>
      <c r="C1176" s="3"/>
      <c r="D1176" s="3"/>
      <c r="E1176" s="3"/>
      <c r="F1176" s="3"/>
      <c r="G1176" s="3"/>
      <c r="H1176" s="3"/>
      <c r="I1176" s="3"/>
      <c r="J1176" s="3"/>
      <c r="K1176" s="3"/>
      <c r="L1176" s="3"/>
      <c r="M1176" s="3"/>
      <c r="N1176" s="3"/>
      <c r="O1176" s="3"/>
      <c r="P1176" s="3"/>
      <c r="Q1176" s="3"/>
      <c r="R1176" s="3"/>
      <c r="S1176" s="3"/>
      <c r="T1176" s="3"/>
      <c r="U1176" s="3"/>
      <c r="V1176" s="3"/>
      <c r="W1176" s="3"/>
      <c r="X1176" s="3"/>
      <c r="Y1176" s="3"/>
      <c r="Z1176" s="3"/>
      <c r="AA1176" s="3"/>
    </row>
    <row r="1177" spans="1:27" ht="15.75" customHeight="1" x14ac:dyDescent="0.25">
      <c r="A1177" s="70"/>
      <c r="B1177" s="6"/>
      <c r="C1177" s="3"/>
      <c r="D1177" s="3"/>
      <c r="E1177" s="3"/>
      <c r="F1177" s="3"/>
      <c r="G1177" s="3"/>
      <c r="H1177" s="3"/>
      <c r="I1177" s="3"/>
      <c r="J1177" s="3"/>
      <c r="K1177" s="3"/>
      <c r="L1177" s="3"/>
      <c r="M1177" s="3"/>
      <c r="N1177" s="3"/>
      <c r="O1177" s="3"/>
      <c r="P1177" s="3"/>
      <c r="Q1177" s="3"/>
      <c r="R1177" s="3"/>
      <c r="S1177" s="3"/>
      <c r="T1177" s="3"/>
      <c r="U1177" s="3"/>
      <c r="V1177" s="3"/>
      <c r="W1177" s="3"/>
      <c r="X1177" s="3"/>
      <c r="Y1177" s="3"/>
      <c r="Z1177" s="3"/>
      <c r="AA1177" s="3"/>
    </row>
    <row r="1178" spans="1:27" ht="15.75" customHeight="1" x14ac:dyDescent="0.25">
      <c r="A1178" s="70"/>
      <c r="B1178" s="6"/>
      <c r="C1178" s="3"/>
      <c r="D1178" s="3"/>
      <c r="E1178" s="3"/>
      <c r="F1178" s="3"/>
      <c r="G1178" s="3"/>
      <c r="H1178" s="3"/>
      <c r="I1178" s="3"/>
      <c r="J1178" s="3"/>
      <c r="K1178" s="3"/>
      <c r="L1178" s="3"/>
      <c r="M1178" s="3"/>
      <c r="N1178" s="3"/>
      <c r="O1178" s="3"/>
      <c r="P1178" s="3"/>
      <c r="Q1178" s="3"/>
      <c r="R1178" s="3"/>
      <c r="S1178" s="3"/>
      <c r="T1178" s="3"/>
      <c r="U1178" s="3"/>
      <c r="V1178" s="3"/>
      <c r="W1178" s="3"/>
      <c r="X1178" s="3"/>
      <c r="Y1178" s="3"/>
      <c r="Z1178" s="3"/>
      <c r="AA1178" s="3"/>
    </row>
    <row r="1179" spans="1:27" ht="15.75" customHeight="1" x14ac:dyDescent="0.25">
      <c r="A1179" s="70"/>
      <c r="B1179" s="6"/>
      <c r="C1179" s="3"/>
      <c r="D1179" s="3"/>
      <c r="E1179" s="3"/>
      <c r="F1179" s="3"/>
      <c r="G1179" s="3"/>
      <c r="H1179" s="3"/>
      <c r="I1179" s="3"/>
      <c r="J1179" s="3"/>
      <c r="K1179" s="3"/>
      <c r="L1179" s="3"/>
      <c r="M1179" s="3"/>
      <c r="N1179" s="3"/>
      <c r="O1179" s="3"/>
      <c r="P1179" s="3"/>
      <c r="Q1179" s="3"/>
      <c r="R1179" s="3"/>
      <c r="S1179" s="3"/>
      <c r="T1179" s="3"/>
      <c r="U1179" s="3"/>
      <c r="V1179" s="3"/>
      <c r="W1179" s="3"/>
      <c r="X1179" s="3"/>
      <c r="Y1179" s="3"/>
      <c r="Z1179" s="3"/>
      <c r="AA1179" s="3"/>
    </row>
    <row r="1180" spans="1:27" ht="15.75" customHeight="1" x14ac:dyDescent="0.25">
      <c r="A1180" s="70"/>
      <c r="B1180" s="6"/>
      <c r="C1180" s="3"/>
      <c r="D1180" s="3"/>
      <c r="E1180" s="3"/>
      <c r="F1180" s="3"/>
      <c r="G1180" s="3"/>
      <c r="H1180" s="3"/>
      <c r="I1180" s="3"/>
      <c r="J1180" s="3"/>
      <c r="K1180" s="3"/>
      <c r="L1180" s="3"/>
      <c r="M1180" s="3"/>
      <c r="N1180" s="3"/>
      <c r="O1180" s="3"/>
      <c r="P1180" s="3"/>
      <c r="Q1180" s="3"/>
      <c r="R1180" s="3"/>
      <c r="S1180" s="3"/>
      <c r="T1180" s="3"/>
      <c r="U1180" s="3"/>
      <c r="V1180" s="3"/>
      <c r="W1180" s="3"/>
      <c r="X1180" s="3"/>
      <c r="Y1180" s="3"/>
      <c r="Z1180" s="3"/>
      <c r="AA1180" s="3"/>
    </row>
    <row r="1181" spans="1:27" ht="15.75" customHeight="1" x14ac:dyDescent="0.25">
      <c r="A1181" s="70"/>
      <c r="B1181" s="6"/>
      <c r="C1181" s="3"/>
      <c r="D1181" s="3"/>
      <c r="E1181" s="3"/>
      <c r="F1181" s="3"/>
      <c r="G1181" s="3"/>
      <c r="H1181" s="3"/>
      <c r="I1181" s="3"/>
      <c r="J1181" s="3"/>
      <c r="K1181" s="3"/>
      <c r="L1181" s="3"/>
      <c r="M1181" s="3"/>
      <c r="N1181" s="3"/>
      <c r="O1181" s="3"/>
      <c r="P1181" s="3"/>
      <c r="Q1181" s="3"/>
      <c r="R1181" s="3"/>
      <c r="S1181" s="3"/>
      <c r="T1181" s="3"/>
      <c r="U1181" s="3"/>
      <c r="V1181" s="3"/>
      <c r="W1181" s="3"/>
      <c r="X1181" s="3"/>
      <c r="Y1181" s="3"/>
      <c r="Z1181" s="3"/>
      <c r="AA1181" s="3"/>
    </row>
    <row r="1182" spans="1:27" ht="15.75" customHeight="1" x14ac:dyDescent="0.25">
      <c r="A1182" s="70"/>
      <c r="B1182" s="6"/>
      <c r="C1182" s="3"/>
      <c r="D1182" s="3"/>
      <c r="E1182" s="3"/>
      <c r="F1182" s="3"/>
      <c r="G1182" s="3"/>
      <c r="H1182" s="3"/>
      <c r="I1182" s="3"/>
      <c r="J1182" s="3"/>
      <c r="K1182" s="3"/>
      <c r="L1182" s="3"/>
      <c r="M1182" s="3"/>
      <c r="N1182" s="3"/>
      <c r="O1182" s="3"/>
      <c r="P1182" s="3"/>
      <c r="Q1182" s="3"/>
      <c r="R1182" s="3"/>
      <c r="S1182" s="3"/>
      <c r="T1182" s="3"/>
      <c r="U1182" s="3"/>
      <c r="V1182" s="3"/>
      <c r="W1182" s="3"/>
      <c r="X1182" s="3"/>
      <c r="Y1182" s="3"/>
      <c r="Z1182" s="3"/>
      <c r="AA1182" s="3"/>
    </row>
    <row r="1183" spans="1:27" ht="15.75" customHeight="1" x14ac:dyDescent="0.25">
      <c r="A1183" s="70"/>
      <c r="B1183" s="6"/>
      <c r="C1183" s="3"/>
      <c r="D1183" s="3"/>
      <c r="E1183" s="3"/>
      <c r="F1183" s="3"/>
      <c r="G1183" s="3"/>
      <c r="H1183" s="3"/>
      <c r="I1183" s="3"/>
      <c r="J1183" s="3"/>
      <c r="K1183" s="3"/>
      <c r="L1183" s="3"/>
      <c r="M1183" s="3"/>
      <c r="N1183" s="3"/>
      <c r="O1183" s="3"/>
      <c r="P1183" s="3"/>
      <c r="Q1183" s="3"/>
      <c r="R1183" s="3"/>
      <c r="S1183" s="3"/>
      <c r="T1183" s="3"/>
      <c r="U1183" s="3"/>
      <c r="V1183" s="3"/>
      <c r="W1183" s="3"/>
      <c r="X1183" s="3"/>
      <c r="Y1183" s="3"/>
      <c r="Z1183" s="3"/>
      <c r="AA1183" s="3"/>
    </row>
    <row r="1184" spans="1:27" ht="15.75" customHeight="1" x14ac:dyDescent="0.25">
      <c r="A1184" s="70"/>
      <c r="B1184" s="6"/>
      <c r="C1184" s="3"/>
      <c r="D1184" s="3"/>
      <c r="E1184" s="3"/>
      <c r="F1184" s="3"/>
      <c r="G1184" s="3"/>
      <c r="H1184" s="3"/>
      <c r="I1184" s="3"/>
      <c r="J1184" s="3"/>
      <c r="K1184" s="3"/>
      <c r="L1184" s="3"/>
      <c r="M1184" s="3"/>
      <c r="N1184" s="3"/>
      <c r="O1184" s="3"/>
      <c r="P1184" s="3"/>
      <c r="Q1184" s="3"/>
      <c r="R1184" s="3"/>
      <c r="S1184" s="3"/>
      <c r="T1184" s="3"/>
      <c r="U1184" s="3"/>
      <c r="V1184" s="3"/>
      <c r="W1184" s="3"/>
      <c r="X1184" s="3"/>
      <c r="Y1184" s="3"/>
      <c r="Z1184" s="3"/>
      <c r="AA1184" s="3"/>
    </row>
    <row r="1185" spans="1:27" ht="15.75" customHeight="1" x14ac:dyDescent="0.25">
      <c r="A1185" s="70"/>
      <c r="B1185" s="6"/>
      <c r="C1185" s="3"/>
      <c r="D1185" s="3"/>
      <c r="E1185" s="3"/>
      <c r="F1185" s="3"/>
      <c r="G1185" s="3"/>
      <c r="H1185" s="3"/>
      <c r="I1185" s="3"/>
      <c r="J1185" s="3"/>
      <c r="K1185" s="3"/>
      <c r="L1185" s="3"/>
      <c r="M1185" s="3"/>
      <c r="N1185" s="3"/>
      <c r="O1185" s="3"/>
      <c r="P1185" s="3"/>
      <c r="Q1185" s="3"/>
      <c r="R1185" s="3"/>
      <c r="S1185" s="3"/>
      <c r="T1185" s="3"/>
      <c r="U1185" s="3"/>
      <c r="V1185" s="3"/>
      <c r="W1185" s="3"/>
      <c r="X1185" s="3"/>
      <c r="Y1185" s="3"/>
      <c r="Z1185" s="3"/>
      <c r="AA1185" s="3"/>
    </row>
    <row r="1186" spans="1:27" ht="15.75" customHeight="1" x14ac:dyDescent="0.25">
      <c r="A1186" s="70"/>
      <c r="B1186" s="6"/>
      <c r="C1186" s="3"/>
      <c r="D1186" s="3"/>
      <c r="E1186" s="3"/>
      <c r="F1186" s="3"/>
      <c r="G1186" s="3"/>
      <c r="H1186" s="3"/>
      <c r="I1186" s="3"/>
      <c r="J1186" s="3"/>
      <c r="K1186" s="3"/>
      <c r="L1186" s="3"/>
      <c r="M1186" s="3"/>
      <c r="N1186" s="3"/>
      <c r="O1186" s="3"/>
      <c r="P1186" s="3"/>
      <c r="Q1186" s="3"/>
      <c r="R1186" s="3"/>
      <c r="S1186" s="3"/>
      <c r="T1186" s="3"/>
      <c r="U1186" s="3"/>
      <c r="V1186" s="3"/>
      <c r="W1186" s="3"/>
      <c r="X1186" s="3"/>
      <c r="Y1186" s="3"/>
      <c r="Z1186" s="3"/>
      <c r="AA1186" s="3"/>
    </row>
    <row r="1187" spans="1:27" ht="15.75" customHeight="1" x14ac:dyDescent="0.25">
      <c r="A1187" s="70"/>
      <c r="B1187" s="6"/>
      <c r="C1187" s="3"/>
      <c r="D1187" s="3"/>
      <c r="E1187" s="3"/>
      <c r="F1187" s="3"/>
      <c r="G1187" s="3"/>
      <c r="H1187" s="3"/>
      <c r="I1187" s="3"/>
      <c r="J1187" s="3"/>
      <c r="K1187" s="3"/>
      <c r="L1187" s="3"/>
      <c r="M1187" s="3"/>
      <c r="N1187" s="3"/>
      <c r="O1187" s="3"/>
      <c r="P1187" s="3"/>
      <c r="Q1187" s="3"/>
      <c r="R1187" s="3"/>
      <c r="S1187" s="3"/>
      <c r="T1187" s="3"/>
      <c r="U1187" s="3"/>
      <c r="V1187" s="3"/>
      <c r="W1187" s="3"/>
      <c r="X1187" s="3"/>
      <c r="Y1187" s="3"/>
      <c r="Z1187" s="3"/>
      <c r="AA1187" s="3"/>
    </row>
    <row r="1188" spans="1:27" ht="15.75" customHeight="1" x14ac:dyDescent="0.25">
      <c r="A1188" s="70"/>
      <c r="B1188" s="6"/>
      <c r="C1188" s="3"/>
      <c r="D1188" s="3"/>
      <c r="E1188" s="3"/>
      <c r="F1188" s="3"/>
      <c r="G1188" s="3"/>
      <c r="H1188" s="3"/>
      <c r="I1188" s="3"/>
      <c r="J1188" s="3"/>
      <c r="K1188" s="3"/>
      <c r="L1188" s="3"/>
      <c r="M1188" s="3"/>
      <c r="N1188" s="3"/>
      <c r="O1188" s="3"/>
      <c r="P1188" s="3"/>
      <c r="Q1188" s="3"/>
      <c r="R1188" s="3"/>
      <c r="S1188" s="3"/>
      <c r="T1188" s="3"/>
      <c r="U1188" s="3"/>
      <c r="V1188" s="3"/>
      <c r="W1188" s="3"/>
      <c r="X1188" s="3"/>
      <c r="Y1188" s="3"/>
      <c r="Z1188" s="3"/>
      <c r="AA1188" s="3"/>
    </row>
    <row r="1189" spans="1:27" ht="15.75" customHeight="1" x14ac:dyDescent="0.25">
      <c r="A1189" s="70"/>
      <c r="B1189" s="6"/>
      <c r="C1189" s="3"/>
      <c r="D1189" s="3"/>
      <c r="E1189" s="3"/>
      <c r="F1189" s="3"/>
      <c r="G1189" s="3"/>
      <c r="H1189" s="3"/>
      <c r="I1189" s="3"/>
      <c r="J1189" s="3"/>
      <c r="K1189" s="3"/>
      <c r="L1189" s="3"/>
      <c r="M1189" s="3"/>
      <c r="N1189" s="3"/>
      <c r="O1189" s="3"/>
      <c r="P1189" s="3"/>
      <c r="Q1189" s="3"/>
      <c r="R1189" s="3"/>
      <c r="S1189" s="3"/>
      <c r="T1189" s="3"/>
      <c r="U1189" s="3"/>
      <c r="V1189" s="3"/>
      <c r="W1189" s="3"/>
      <c r="X1189" s="3"/>
      <c r="Y1189" s="3"/>
      <c r="Z1189" s="3"/>
      <c r="AA1189" s="3"/>
    </row>
    <row r="1190" spans="1:27" ht="15.75" customHeight="1" x14ac:dyDescent="0.25">
      <c r="A1190" s="70"/>
      <c r="B1190" s="6"/>
      <c r="C1190" s="3"/>
      <c r="D1190" s="3"/>
      <c r="E1190" s="3"/>
      <c r="F1190" s="3"/>
      <c r="G1190" s="3"/>
      <c r="H1190" s="3"/>
      <c r="I1190" s="3"/>
      <c r="J1190" s="3"/>
      <c r="K1190" s="3"/>
      <c r="L1190" s="3"/>
      <c r="M1190" s="3"/>
      <c r="N1190" s="3"/>
      <c r="O1190" s="3"/>
      <c r="P1190" s="3"/>
      <c r="Q1190" s="3"/>
      <c r="R1190" s="3"/>
      <c r="S1190" s="3"/>
      <c r="T1190" s="3"/>
      <c r="U1190" s="3"/>
      <c r="V1190" s="3"/>
      <c r="W1190" s="3"/>
      <c r="X1190" s="3"/>
      <c r="Y1190" s="3"/>
      <c r="Z1190" s="3"/>
      <c r="AA1190" s="3"/>
    </row>
    <row r="1191" spans="1:27" ht="15.75" customHeight="1" x14ac:dyDescent="0.25">
      <c r="A1191" s="70"/>
      <c r="B1191" s="6"/>
      <c r="C1191" s="3"/>
      <c r="D1191" s="3"/>
      <c r="E1191" s="3"/>
      <c r="F1191" s="3"/>
      <c r="G1191" s="3"/>
      <c r="H1191" s="3"/>
      <c r="I1191" s="3"/>
      <c r="J1191" s="3"/>
      <c r="K1191" s="3"/>
      <c r="L1191" s="3"/>
      <c r="M1191" s="3"/>
      <c r="N1191" s="3"/>
      <c r="O1191" s="3"/>
      <c r="P1191" s="3"/>
      <c r="Q1191" s="3"/>
      <c r="R1191" s="3"/>
      <c r="S1191" s="3"/>
      <c r="T1191" s="3"/>
      <c r="U1191" s="3"/>
      <c r="V1191" s="3"/>
      <c r="W1191" s="3"/>
      <c r="X1191" s="3"/>
      <c r="Y1191" s="3"/>
      <c r="Z1191" s="3"/>
      <c r="AA1191" s="3"/>
    </row>
    <row r="1192" spans="1:27" ht="15.75" customHeight="1" x14ac:dyDescent="0.25">
      <c r="A1192" s="70"/>
      <c r="B1192" s="6"/>
      <c r="C1192" s="3"/>
      <c r="D1192" s="3"/>
      <c r="E1192" s="3"/>
      <c r="F1192" s="3"/>
      <c r="G1192" s="3"/>
      <c r="H1192" s="3"/>
      <c r="I1192" s="3"/>
      <c r="J1192" s="3"/>
      <c r="K1192" s="3"/>
      <c r="L1192" s="3"/>
      <c r="M1192" s="3"/>
      <c r="N1192" s="3"/>
      <c r="O1192" s="3"/>
      <c r="P1192" s="3"/>
      <c r="Q1192" s="3"/>
      <c r="R1192" s="3"/>
      <c r="S1192" s="3"/>
      <c r="T1192" s="3"/>
      <c r="U1192" s="3"/>
      <c r="V1192" s="3"/>
      <c r="W1192" s="3"/>
      <c r="X1192" s="3"/>
      <c r="Y1192" s="3"/>
      <c r="Z1192" s="3"/>
      <c r="AA1192" s="3"/>
    </row>
    <row r="1193" spans="1:27" ht="15.75" customHeight="1" x14ac:dyDescent="0.25">
      <c r="A1193" s="70"/>
      <c r="B1193" s="6"/>
      <c r="C1193" s="3"/>
      <c r="D1193" s="3"/>
      <c r="E1193" s="3"/>
      <c r="F1193" s="3"/>
      <c r="G1193" s="3"/>
      <c r="H1193" s="3"/>
      <c r="I1193" s="3"/>
      <c r="J1193" s="3"/>
      <c r="K1193" s="3"/>
      <c r="L1193" s="3"/>
      <c r="M1193" s="3"/>
      <c r="N1193" s="3"/>
      <c r="O1193" s="3"/>
      <c r="P1193" s="3"/>
      <c r="Q1193" s="3"/>
      <c r="R1193" s="3"/>
      <c r="S1193" s="3"/>
      <c r="T1193" s="3"/>
      <c r="U1193" s="3"/>
      <c r="V1193" s="3"/>
      <c r="W1193" s="3"/>
      <c r="X1193" s="3"/>
      <c r="Y1193" s="3"/>
      <c r="Z1193" s="3"/>
      <c r="AA1193" s="3"/>
    </row>
    <row r="1194" spans="1:27" ht="15.75" customHeight="1" x14ac:dyDescent="0.25">
      <c r="A1194" s="70"/>
      <c r="B1194" s="6"/>
      <c r="C1194" s="3"/>
      <c r="D1194" s="3"/>
      <c r="E1194" s="3"/>
      <c r="F1194" s="3"/>
      <c r="G1194" s="3"/>
      <c r="H1194" s="3"/>
      <c r="I1194" s="3"/>
      <c r="J1194" s="3"/>
      <c r="K1194" s="3"/>
      <c r="L1194" s="3"/>
      <c r="M1194" s="3"/>
      <c r="N1194" s="3"/>
      <c r="O1194" s="3"/>
      <c r="P1194" s="3"/>
      <c r="Q1194" s="3"/>
      <c r="R1194" s="3"/>
      <c r="S1194" s="3"/>
      <c r="T1194" s="3"/>
      <c r="U1194" s="3"/>
      <c r="V1194" s="3"/>
      <c r="W1194" s="3"/>
      <c r="X1194" s="3"/>
      <c r="Y1194" s="3"/>
      <c r="Z1194" s="3"/>
      <c r="AA1194" s="3"/>
    </row>
    <row r="1195" spans="1:27" ht="15.75" customHeight="1" x14ac:dyDescent="0.25">
      <c r="A1195" s="70"/>
      <c r="B1195" s="6"/>
      <c r="C1195" s="3"/>
      <c r="D1195" s="3"/>
      <c r="E1195" s="3"/>
      <c r="F1195" s="3"/>
      <c r="G1195" s="3"/>
      <c r="H1195" s="3"/>
      <c r="I1195" s="3"/>
      <c r="J1195" s="3"/>
      <c r="K1195" s="3"/>
      <c r="L1195" s="3"/>
      <c r="M1195" s="3"/>
      <c r="N1195" s="3"/>
      <c r="O1195" s="3"/>
      <c r="P1195" s="3"/>
      <c r="Q1195" s="3"/>
      <c r="R1195" s="3"/>
      <c r="S1195" s="3"/>
      <c r="T1195" s="3"/>
      <c r="U1195" s="3"/>
      <c r="V1195" s="3"/>
      <c r="W1195" s="3"/>
      <c r="X1195" s="3"/>
      <c r="Y1195" s="3"/>
      <c r="Z1195" s="3"/>
      <c r="AA1195" s="3"/>
    </row>
    <row r="1196" spans="1:27" ht="15.75" customHeight="1" x14ac:dyDescent="0.25">
      <c r="A1196" s="70"/>
      <c r="B1196" s="6"/>
      <c r="C1196" s="3"/>
      <c r="D1196" s="3"/>
      <c r="E1196" s="3"/>
      <c r="F1196" s="3"/>
      <c r="G1196" s="3"/>
      <c r="H1196" s="3"/>
      <c r="I1196" s="3"/>
      <c r="J1196" s="3"/>
      <c r="K1196" s="3"/>
      <c r="L1196" s="3"/>
      <c r="M1196" s="3"/>
      <c r="N1196" s="3"/>
      <c r="O1196" s="3"/>
      <c r="P1196" s="3"/>
      <c r="Q1196" s="3"/>
      <c r="R1196" s="3"/>
      <c r="S1196" s="3"/>
      <c r="T1196" s="3"/>
      <c r="U1196" s="3"/>
      <c r="V1196" s="3"/>
      <c r="W1196" s="3"/>
      <c r="X1196" s="3"/>
      <c r="Y1196" s="3"/>
      <c r="Z1196" s="3"/>
      <c r="AA1196" s="3"/>
    </row>
    <row r="1197" spans="1:27" ht="15.75" customHeight="1" x14ac:dyDescent="0.25">
      <c r="A1197" s="70"/>
      <c r="B1197" s="6"/>
      <c r="C1197" s="3"/>
      <c r="D1197" s="3"/>
      <c r="E1197" s="3"/>
      <c r="F1197" s="3"/>
      <c r="G1197" s="3"/>
      <c r="H1197" s="3"/>
      <c r="I1197" s="3"/>
      <c r="J1197" s="3"/>
      <c r="K1197" s="3"/>
      <c r="L1197" s="3"/>
      <c r="M1197" s="3"/>
      <c r="N1197" s="3"/>
      <c r="O1197" s="3"/>
      <c r="P1197" s="3"/>
      <c r="Q1197" s="3"/>
      <c r="R1197" s="3"/>
      <c r="S1197" s="3"/>
      <c r="T1197" s="3"/>
      <c r="U1197" s="3"/>
      <c r="V1197" s="3"/>
      <c r="W1197" s="3"/>
      <c r="X1197" s="3"/>
      <c r="Y1197" s="3"/>
      <c r="Z1197" s="3"/>
      <c r="AA1197" s="3"/>
    </row>
    <row r="1198" spans="1:27" ht="15.75" customHeight="1" x14ac:dyDescent="0.25">
      <c r="A1198" s="70"/>
      <c r="B1198" s="6"/>
      <c r="C1198" s="3"/>
      <c r="D1198" s="3"/>
      <c r="E1198" s="3"/>
      <c r="F1198" s="3"/>
      <c r="G1198" s="3"/>
      <c r="H1198" s="3"/>
      <c r="I1198" s="3"/>
      <c r="J1198" s="3"/>
      <c r="K1198" s="3"/>
      <c r="L1198" s="3"/>
      <c r="M1198" s="3"/>
      <c r="N1198" s="3"/>
      <c r="O1198" s="3"/>
      <c r="P1198" s="3"/>
      <c r="Q1198" s="3"/>
      <c r="R1198" s="3"/>
      <c r="S1198" s="3"/>
      <c r="T1198" s="3"/>
      <c r="U1198" s="3"/>
      <c r="V1198" s="3"/>
      <c r="W1198" s="3"/>
      <c r="X1198" s="3"/>
      <c r="Y1198" s="3"/>
      <c r="Z1198" s="3"/>
      <c r="AA1198" s="3"/>
    </row>
    <row r="1199" spans="1:27" ht="15.75" customHeight="1" x14ac:dyDescent="0.25">
      <c r="A1199" s="70"/>
      <c r="B1199" s="6"/>
      <c r="C1199" s="3"/>
      <c r="D1199" s="3"/>
      <c r="E1199" s="3"/>
      <c r="F1199" s="3"/>
      <c r="G1199" s="3"/>
      <c r="H1199" s="3"/>
      <c r="I1199" s="3"/>
      <c r="J1199" s="3"/>
      <c r="K1199" s="3"/>
      <c r="L1199" s="3"/>
      <c r="M1199" s="3"/>
      <c r="N1199" s="3"/>
      <c r="O1199" s="3"/>
      <c r="P1199" s="3"/>
      <c r="Q1199" s="3"/>
      <c r="R1199" s="3"/>
      <c r="S1199" s="3"/>
      <c r="T1199" s="3"/>
      <c r="U1199" s="3"/>
      <c r="V1199" s="3"/>
      <c r="W1199" s="3"/>
      <c r="X1199" s="3"/>
      <c r="Y1199" s="3"/>
      <c r="Z1199" s="3"/>
      <c r="AA1199" s="3"/>
    </row>
    <row r="1200" spans="1:27" ht="15.75" customHeight="1" x14ac:dyDescent="0.25">
      <c r="A1200" s="70"/>
      <c r="B1200" s="6"/>
      <c r="C1200" s="3"/>
      <c r="D1200" s="3"/>
      <c r="E1200" s="3"/>
      <c r="F1200" s="3"/>
      <c r="G1200" s="3"/>
      <c r="H1200" s="3"/>
      <c r="I1200" s="3"/>
      <c r="J1200" s="3"/>
      <c r="K1200" s="3"/>
      <c r="L1200" s="3"/>
      <c r="M1200" s="3"/>
      <c r="N1200" s="3"/>
      <c r="O1200" s="3"/>
      <c r="P1200" s="3"/>
      <c r="Q1200" s="3"/>
      <c r="R1200" s="3"/>
      <c r="S1200" s="3"/>
      <c r="T1200" s="3"/>
      <c r="U1200" s="3"/>
      <c r="V1200" s="3"/>
      <c r="W1200" s="3"/>
      <c r="X1200" s="3"/>
      <c r="Y1200" s="3"/>
      <c r="Z1200" s="3"/>
      <c r="AA1200" s="3"/>
    </row>
    <row r="1201" spans="1:27" ht="15.75" customHeight="1" x14ac:dyDescent="0.25">
      <c r="A1201" s="70"/>
      <c r="B1201" s="6"/>
      <c r="C1201" s="3"/>
      <c r="D1201" s="3"/>
      <c r="E1201" s="3"/>
      <c r="F1201" s="3"/>
      <c r="G1201" s="3"/>
      <c r="H1201" s="3"/>
      <c r="I1201" s="3"/>
      <c r="J1201" s="3"/>
      <c r="K1201" s="3"/>
      <c r="L1201" s="3"/>
      <c r="M1201" s="3"/>
      <c r="N1201" s="3"/>
      <c r="O1201" s="3"/>
      <c r="P1201" s="3"/>
      <c r="Q1201" s="3"/>
      <c r="R1201" s="3"/>
      <c r="S1201" s="3"/>
      <c r="T1201" s="3"/>
      <c r="U1201" s="3"/>
      <c r="V1201" s="3"/>
      <c r="W1201" s="3"/>
      <c r="X1201" s="3"/>
      <c r="Y1201" s="3"/>
      <c r="Z1201" s="3"/>
      <c r="AA1201" s="3"/>
    </row>
    <row r="1202" spans="1:27" ht="15.75" customHeight="1" x14ac:dyDescent="0.25">
      <c r="A1202" s="70"/>
      <c r="B1202" s="6"/>
      <c r="C1202" s="3"/>
      <c r="D1202" s="3"/>
      <c r="E1202" s="3"/>
      <c r="F1202" s="3"/>
      <c r="G1202" s="3"/>
      <c r="H1202" s="3"/>
      <c r="I1202" s="3"/>
      <c r="J1202" s="3"/>
      <c r="K1202" s="3"/>
      <c r="L1202" s="3"/>
      <c r="M1202" s="3"/>
      <c r="N1202" s="3"/>
      <c r="O1202" s="3"/>
      <c r="P1202" s="3"/>
      <c r="Q1202" s="3"/>
      <c r="R1202" s="3"/>
      <c r="S1202" s="3"/>
      <c r="T1202" s="3"/>
      <c r="U1202" s="3"/>
      <c r="V1202" s="3"/>
      <c r="W1202" s="3"/>
      <c r="X1202" s="3"/>
      <c r="Y1202" s="3"/>
      <c r="Z1202" s="3"/>
      <c r="AA1202" s="3"/>
    </row>
    <row r="1203" spans="1:27" ht="15.75" customHeight="1" x14ac:dyDescent="0.25">
      <c r="A1203" s="70"/>
      <c r="B1203" s="6"/>
      <c r="C1203" s="3"/>
      <c r="D1203" s="3"/>
      <c r="E1203" s="3"/>
      <c r="F1203" s="3"/>
      <c r="G1203" s="3"/>
      <c r="H1203" s="3"/>
      <c r="I1203" s="3"/>
      <c r="J1203" s="3"/>
      <c r="K1203" s="3"/>
      <c r="L1203" s="3"/>
      <c r="M1203" s="3"/>
      <c r="N1203" s="3"/>
      <c r="O1203" s="3"/>
      <c r="P1203" s="3"/>
      <c r="Q1203" s="3"/>
      <c r="R1203" s="3"/>
      <c r="S1203" s="3"/>
      <c r="T1203" s="3"/>
      <c r="U1203" s="3"/>
      <c r="V1203" s="3"/>
      <c r="W1203" s="3"/>
      <c r="X1203" s="3"/>
      <c r="Y1203" s="3"/>
      <c r="Z1203" s="3"/>
      <c r="AA1203" s="3"/>
    </row>
    <row r="1204" spans="1:27" ht="15.75" customHeight="1" x14ac:dyDescent="0.25">
      <c r="A1204" s="70"/>
      <c r="B1204" s="6"/>
      <c r="C1204" s="3"/>
      <c r="D1204" s="3"/>
      <c r="E1204" s="3"/>
      <c r="F1204" s="3"/>
      <c r="G1204" s="3"/>
      <c r="H1204" s="3"/>
      <c r="I1204" s="3"/>
      <c r="J1204" s="3"/>
      <c r="K1204" s="3"/>
      <c r="L1204" s="3"/>
      <c r="M1204" s="3"/>
      <c r="N1204" s="3"/>
      <c r="O1204" s="3"/>
      <c r="P1204" s="3"/>
      <c r="Q1204" s="3"/>
      <c r="R1204" s="3"/>
      <c r="S1204" s="3"/>
      <c r="T1204" s="3"/>
      <c r="U1204" s="3"/>
      <c r="V1204" s="3"/>
      <c r="W1204" s="3"/>
      <c r="X1204" s="3"/>
      <c r="Y1204" s="3"/>
      <c r="Z1204" s="3"/>
      <c r="AA1204" s="3"/>
    </row>
    <row r="1205" spans="1:27" ht="15.75" customHeight="1" x14ac:dyDescent="0.25">
      <c r="A1205" s="70"/>
      <c r="B1205" s="6"/>
      <c r="C1205" s="3"/>
      <c r="D1205" s="3"/>
      <c r="E1205" s="3"/>
      <c r="F1205" s="3"/>
      <c r="G1205" s="3"/>
      <c r="H1205" s="3"/>
      <c r="I1205" s="3"/>
      <c r="J1205" s="3"/>
      <c r="K1205" s="3"/>
      <c r="L1205" s="3"/>
      <c r="M1205" s="3"/>
      <c r="N1205" s="3"/>
      <c r="O1205" s="3"/>
      <c r="P1205" s="3"/>
      <c r="Q1205" s="3"/>
      <c r="R1205" s="3"/>
      <c r="S1205" s="3"/>
      <c r="T1205" s="3"/>
      <c r="U1205" s="3"/>
      <c r="V1205" s="3"/>
      <c r="W1205" s="3"/>
      <c r="X1205" s="3"/>
      <c r="Y1205" s="3"/>
      <c r="Z1205" s="3"/>
      <c r="AA1205" s="3"/>
    </row>
    <row r="1206" spans="1:27" ht="15.75" customHeight="1" x14ac:dyDescent="0.25">
      <c r="A1206" s="70"/>
      <c r="B1206" s="6"/>
      <c r="C1206" s="3"/>
      <c r="D1206" s="3"/>
      <c r="E1206" s="3"/>
      <c r="F1206" s="3"/>
      <c r="G1206" s="3"/>
      <c r="H1206" s="3"/>
      <c r="I1206" s="3"/>
      <c r="J1206" s="3"/>
      <c r="K1206" s="3"/>
      <c r="L1206" s="3"/>
      <c r="M1206" s="3"/>
      <c r="N1206" s="3"/>
      <c r="O1206" s="3"/>
      <c r="P1206" s="3"/>
      <c r="Q1206" s="3"/>
      <c r="R1206" s="3"/>
      <c r="S1206" s="3"/>
      <c r="T1206" s="3"/>
      <c r="U1206" s="3"/>
      <c r="V1206" s="3"/>
      <c r="W1206" s="3"/>
      <c r="X1206" s="3"/>
      <c r="Y1206" s="3"/>
      <c r="Z1206" s="3"/>
      <c r="AA1206" s="3"/>
    </row>
    <row r="1207" spans="1:27" ht="15.75" customHeight="1" x14ac:dyDescent="0.25">
      <c r="A1207" s="70"/>
      <c r="B1207" s="6"/>
      <c r="C1207" s="3"/>
      <c r="D1207" s="3"/>
      <c r="E1207" s="3"/>
      <c r="F1207" s="3"/>
      <c r="G1207" s="3"/>
      <c r="H1207" s="3"/>
      <c r="I1207" s="3"/>
      <c r="J1207" s="3"/>
      <c r="K1207" s="3"/>
      <c r="L1207" s="3"/>
      <c r="M1207" s="3"/>
      <c r="N1207" s="3"/>
      <c r="O1207" s="3"/>
      <c r="P1207" s="3"/>
      <c r="Q1207" s="3"/>
      <c r="R1207" s="3"/>
      <c r="S1207" s="3"/>
      <c r="T1207" s="3"/>
      <c r="U1207" s="3"/>
      <c r="V1207" s="3"/>
      <c r="W1207" s="3"/>
      <c r="X1207" s="3"/>
      <c r="Y1207" s="3"/>
      <c r="Z1207" s="3"/>
      <c r="AA1207" s="3"/>
    </row>
    <row r="1208" spans="1:27" ht="15.75" customHeight="1" x14ac:dyDescent="0.25">
      <c r="A1208" s="70"/>
      <c r="B1208" s="6"/>
      <c r="C1208" s="3"/>
      <c r="D1208" s="3"/>
      <c r="E1208" s="3"/>
      <c r="F1208" s="3"/>
      <c r="G1208" s="3"/>
      <c r="H1208" s="3"/>
      <c r="I1208" s="3"/>
      <c r="J1208" s="3"/>
      <c r="K1208" s="3"/>
      <c r="L1208" s="3"/>
      <c r="M1208" s="3"/>
      <c r="N1208" s="3"/>
      <c r="O1208" s="3"/>
      <c r="P1208" s="3"/>
      <c r="Q1208" s="3"/>
      <c r="R1208" s="3"/>
      <c r="S1208" s="3"/>
      <c r="T1208" s="3"/>
      <c r="U1208" s="3"/>
      <c r="V1208" s="3"/>
      <c r="W1208" s="3"/>
      <c r="X1208" s="3"/>
      <c r="Y1208" s="3"/>
      <c r="Z1208" s="3"/>
      <c r="AA1208" s="3"/>
    </row>
    <row r="1209" spans="1:27" ht="15.75" customHeight="1" x14ac:dyDescent="0.25">
      <c r="A1209" s="70"/>
      <c r="B1209" s="6"/>
      <c r="C1209" s="3"/>
      <c r="D1209" s="3"/>
      <c r="E1209" s="3"/>
      <c r="F1209" s="3"/>
      <c r="G1209" s="3"/>
      <c r="H1209" s="3"/>
      <c r="I1209" s="3"/>
      <c r="J1209" s="3"/>
      <c r="K1209" s="3"/>
      <c r="L1209" s="3"/>
      <c r="M1209" s="3"/>
      <c r="N1209" s="3"/>
      <c r="O1209" s="3"/>
      <c r="P1209" s="3"/>
      <c r="Q1209" s="3"/>
      <c r="R1209" s="3"/>
      <c r="S1209" s="3"/>
      <c r="T1209" s="3"/>
      <c r="U1209" s="3"/>
      <c r="V1209" s="3"/>
      <c r="W1209" s="3"/>
      <c r="X1209" s="3"/>
      <c r="Y1209" s="3"/>
      <c r="Z1209" s="3"/>
      <c r="AA1209" s="3"/>
    </row>
    <row r="1210" spans="1:27" ht="15.75" customHeight="1" x14ac:dyDescent="0.25">
      <c r="A1210" s="70"/>
      <c r="B1210" s="6"/>
      <c r="C1210" s="3"/>
      <c r="D1210" s="3"/>
      <c r="E1210" s="3"/>
      <c r="F1210" s="3"/>
      <c r="G1210" s="3"/>
      <c r="H1210" s="3"/>
      <c r="I1210" s="3"/>
      <c r="J1210" s="3"/>
      <c r="K1210" s="3"/>
      <c r="L1210" s="3"/>
      <c r="M1210" s="3"/>
      <c r="N1210" s="3"/>
      <c r="O1210" s="3"/>
      <c r="P1210" s="3"/>
      <c r="Q1210" s="3"/>
      <c r="R1210" s="3"/>
      <c r="S1210" s="3"/>
      <c r="T1210" s="3"/>
      <c r="U1210" s="3"/>
      <c r="V1210" s="3"/>
      <c r="W1210" s="3"/>
      <c r="X1210" s="3"/>
      <c r="Y1210" s="3"/>
      <c r="Z1210" s="3"/>
      <c r="AA1210" s="3"/>
    </row>
    <row r="1211" spans="1:27" ht="15.75" customHeight="1" x14ac:dyDescent="0.25">
      <c r="A1211" s="70"/>
      <c r="B1211" s="6"/>
      <c r="C1211" s="3"/>
      <c r="D1211" s="3"/>
      <c r="E1211" s="3"/>
      <c r="F1211" s="3"/>
      <c r="G1211" s="3"/>
      <c r="H1211" s="3"/>
      <c r="I1211" s="3"/>
      <c r="J1211" s="3"/>
      <c r="K1211" s="3"/>
      <c r="L1211" s="3"/>
      <c r="M1211" s="3"/>
      <c r="N1211" s="3"/>
      <c r="O1211" s="3"/>
      <c r="P1211" s="3"/>
      <c r="Q1211" s="3"/>
      <c r="R1211" s="3"/>
      <c r="S1211" s="3"/>
      <c r="T1211" s="3"/>
      <c r="U1211" s="3"/>
      <c r="V1211" s="3"/>
      <c r="W1211" s="3"/>
      <c r="X1211" s="3"/>
      <c r="Y1211" s="3"/>
      <c r="Z1211" s="3"/>
      <c r="AA1211" s="3"/>
    </row>
    <row r="1212" spans="1:27" ht="15.75" customHeight="1" x14ac:dyDescent="0.25">
      <c r="A1212" s="70"/>
      <c r="B1212" s="6"/>
      <c r="C1212" s="3"/>
      <c r="D1212" s="3"/>
      <c r="E1212" s="3"/>
      <c r="F1212" s="3"/>
      <c r="G1212" s="3"/>
      <c r="H1212" s="3"/>
      <c r="I1212" s="3"/>
      <c r="J1212" s="3"/>
      <c r="K1212" s="3"/>
      <c r="L1212" s="3"/>
      <c r="M1212" s="3"/>
      <c r="N1212" s="3"/>
      <c r="O1212" s="3"/>
      <c r="P1212" s="3"/>
      <c r="Q1212" s="3"/>
      <c r="R1212" s="3"/>
      <c r="S1212" s="3"/>
      <c r="T1212" s="3"/>
      <c r="U1212" s="3"/>
      <c r="V1212" s="3"/>
      <c r="W1212" s="3"/>
      <c r="X1212" s="3"/>
      <c r="Y1212" s="3"/>
      <c r="Z1212" s="3"/>
      <c r="AA1212" s="3"/>
    </row>
    <row r="1213" spans="1:27" ht="15.75" customHeight="1" x14ac:dyDescent="0.25">
      <c r="A1213" s="70"/>
      <c r="B1213" s="6"/>
      <c r="C1213" s="3"/>
      <c r="D1213" s="3"/>
      <c r="E1213" s="3"/>
      <c r="F1213" s="3"/>
      <c r="G1213" s="3"/>
      <c r="H1213" s="3"/>
      <c r="I1213" s="3"/>
      <c r="J1213" s="3"/>
      <c r="K1213" s="3"/>
      <c r="L1213" s="3"/>
      <c r="M1213" s="3"/>
      <c r="N1213" s="3"/>
      <c r="O1213" s="3"/>
      <c r="P1213" s="3"/>
      <c r="Q1213" s="3"/>
      <c r="R1213" s="3"/>
      <c r="S1213" s="3"/>
      <c r="T1213" s="3"/>
      <c r="U1213" s="3"/>
      <c r="V1213" s="3"/>
      <c r="W1213" s="3"/>
      <c r="X1213" s="3"/>
      <c r="Y1213" s="3"/>
      <c r="Z1213" s="3"/>
      <c r="AA1213" s="3"/>
    </row>
    <row r="1214" spans="1:27" ht="15.75" customHeight="1" x14ac:dyDescent="0.25">
      <c r="A1214" s="70"/>
      <c r="B1214" s="6"/>
      <c r="C1214" s="3"/>
      <c r="D1214" s="3"/>
      <c r="E1214" s="3"/>
      <c r="F1214" s="3"/>
      <c r="G1214" s="3"/>
      <c r="H1214" s="3"/>
      <c r="I1214" s="3"/>
      <c r="J1214" s="3"/>
      <c r="K1214" s="3"/>
      <c r="L1214" s="3"/>
      <c r="M1214" s="3"/>
      <c r="N1214" s="3"/>
      <c r="O1214" s="3"/>
      <c r="P1214" s="3"/>
      <c r="Q1214" s="3"/>
      <c r="R1214" s="3"/>
      <c r="S1214" s="3"/>
      <c r="T1214" s="3"/>
      <c r="U1214" s="3"/>
      <c r="V1214" s="3"/>
      <c r="W1214" s="3"/>
      <c r="X1214" s="3"/>
      <c r="Y1214" s="3"/>
      <c r="Z1214" s="3"/>
      <c r="AA1214" s="3"/>
    </row>
    <row r="1215" spans="1:27" ht="15.75" customHeight="1" x14ac:dyDescent="0.25">
      <c r="A1215" s="70"/>
      <c r="B1215" s="6"/>
      <c r="C1215" s="3"/>
      <c r="D1215" s="3"/>
      <c r="E1215" s="3"/>
      <c r="F1215" s="3"/>
      <c r="G1215" s="3"/>
      <c r="H1215" s="3"/>
      <c r="I1215" s="3"/>
      <c r="J1215" s="3"/>
      <c r="K1215" s="3"/>
      <c r="L1215" s="3"/>
      <c r="M1215" s="3"/>
      <c r="N1215" s="3"/>
      <c r="O1215" s="3"/>
      <c r="P1215" s="3"/>
      <c r="Q1215" s="3"/>
      <c r="R1215" s="3"/>
      <c r="S1215" s="3"/>
      <c r="T1215" s="3"/>
      <c r="U1215" s="3"/>
      <c r="V1215" s="3"/>
      <c r="W1215" s="3"/>
      <c r="X1215" s="3"/>
      <c r="Y1215" s="3"/>
      <c r="Z1215" s="3"/>
      <c r="AA1215" s="3"/>
    </row>
    <row r="1216" spans="1:27" ht="15.75" customHeight="1" x14ac:dyDescent="0.25">
      <c r="A1216" s="70"/>
      <c r="B1216" s="6"/>
      <c r="C1216" s="3"/>
      <c r="D1216" s="3"/>
      <c r="E1216" s="3"/>
      <c r="F1216" s="3"/>
      <c r="G1216" s="3"/>
      <c r="H1216" s="3"/>
      <c r="I1216" s="3"/>
      <c r="J1216" s="3"/>
      <c r="K1216" s="3"/>
      <c r="L1216" s="3"/>
      <c r="M1216" s="3"/>
      <c r="N1216" s="3"/>
      <c r="O1216" s="3"/>
      <c r="P1216" s="3"/>
      <c r="Q1216" s="3"/>
      <c r="R1216" s="3"/>
      <c r="S1216" s="3"/>
      <c r="T1216" s="3"/>
      <c r="U1216" s="3"/>
      <c r="V1216" s="3"/>
      <c r="W1216" s="3"/>
      <c r="X1216" s="3"/>
      <c r="Y1216" s="3"/>
      <c r="Z1216" s="3"/>
      <c r="AA1216" s="3"/>
    </row>
    <row r="1217" spans="1:27" ht="15.75" customHeight="1" x14ac:dyDescent="0.25">
      <c r="A1217" s="70"/>
      <c r="B1217" s="6"/>
      <c r="C1217" s="3"/>
      <c r="D1217" s="3"/>
      <c r="E1217" s="3"/>
      <c r="F1217" s="3"/>
      <c r="G1217" s="3"/>
      <c r="H1217" s="3"/>
      <c r="I1217" s="3"/>
      <c r="J1217" s="3"/>
      <c r="K1217" s="3"/>
      <c r="L1217" s="3"/>
      <c r="M1217" s="3"/>
      <c r="N1217" s="3"/>
      <c r="O1217" s="3"/>
      <c r="P1217" s="3"/>
      <c r="Q1217" s="3"/>
      <c r="R1217" s="3"/>
      <c r="S1217" s="3"/>
      <c r="T1217" s="3"/>
      <c r="U1217" s="3"/>
      <c r="V1217" s="3"/>
      <c r="W1217" s="3"/>
      <c r="X1217" s="3"/>
      <c r="Y1217" s="3"/>
      <c r="Z1217" s="3"/>
      <c r="AA1217" s="3"/>
    </row>
    <row r="1218" spans="1:27" ht="15.75" customHeight="1" x14ac:dyDescent="0.25">
      <c r="A1218" s="70"/>
      <c r="B1218" s="6"/>
      <c r="C1218" s="3"/>
      <c r="D1218" s="3"/>
      <c r="E1218" s="3"/>
      <c r="F1218" s="3"/>
      <c r="G1218" s="3"/>
      <c r="H1218" s="3"/>
      <c r="I1218" s="3"/>
      <c r="J1218" s="3"/>
      <c r="K1218" s="3"/>
      <c r="L1218" s="3"/>
      <c r="M1218" s="3"/>
      <c r="N1218" s="3"/>
      <c r="O1218" s="3"/>
      <c r="P1218" s="3"/>
      <c r="Q1218" s="3"/>
      <c r="R1218" s="3"/>
      <c r="S1218" s="3"/>
      <c r="T1218" s="3"/>
      <c r="U1218" s="3"/>
      <c r="V1218" s="3"/>
      <c r="W1218" s="3"/>
      <c r="X1218" s="3"/>
      <c r="Y1218" s="3"/>
      <c r="Z1218" s="3"/>
      <c r="AA1218" s="3"/>
    </row>
    <row r="1219" spans="1:27" ht="15.75" customHeight="1" x14ac:dyDescent="0.25">
      <c r="A1219" s="70"/>
      <c r="B1219" s="6"/>
      <c r="C1219" s="3"/>
      <c r="D1219" s="3"/>
      <c r="E1219" s="3"/>
      <c r="F1219" s="3"/>
      <c r="G1219" s="3"/>
      <c r="H1219" s="3"/>
      <c r="I1219" s="3"/>
      <c r="J1219" s="3"/>
      <c r="K1219" s="3"/>
      <c r="L1219" s="3"/>
      <c r="M1219" s="3"/>
      <c r="N1219" s="3"/>
      <c r="O1219" s="3"/>
      <c r="P1219" s="3"/>
      <c r="Q1219" s="3"/>
      <c r="R1219" s="3"/>
      <c r="S1219" s="3"/>
      <c r="T1219" s="3"/>
      <c r="U1219" s="3"/>
      <c r="V1219" s="3"/>
      <c r="W1219" s="3"/>
      <c r="X1219" s="3"/>
      <c r="Y1219" s="3"/>
      <c r="Z1219" s="3"/>
      <c r="AA1219" s="3"/>
    </row>
    <row r="1220" spans="1:27" ht="15.75" customHeight="1" x14ac:dyDescent="0.25">
      <c r="A1220" s="70"/>
      <c r="B1220" s="6"/>
      <c r="C1220" s="3"/>
      <c r="D1220" s="3"/>
      <c r="E1220" s="3"/>
      <c r="F1220" s="3"/>
      <c r="G1220" s="3"/>
      <c r="H1220" s="3"/>
      <c r="I1220" s="3"/>
      <c r="J1220" s="3"/>
      <c r="K1220" s="3"/>
      <c r="L1220" s="3"/>
      <c r="M1220" s="3"/>
      <c r="N1220" s="3"/>
      <c r="O1220" s="3"/>
      <c r="P1220" s="3"/>
      <c r="Q1220" s="3"/>
      <c r="R1220" s="3"/>
      <c r="S1220" s="3"/>
      <c r="T1220" s="3"/>
      <c r="U1220" s="3"/>
      <c r="V1220" s="3"/>
      <c r="W1220" s="3"/>
      <c r="X1220" s="3"/>
      <c r="Y1220" s="3"/>
      <c r="Z1220" s="3"/>
      <c r="AA1220" s="3"/>
    </row>
    <row r="1221" spans="1:27" ht="15.75" customHeight="1" x14ac:dyDescent="0.25">
      <c r="A1221" s="70"/>
      <c r="B1221" s="6"/>
      <c r="C1221" s="3"/>
      <c r="D1221" s="3"/>
      <c r="E1221" s="3"/>
      <c r="F1221" s="3"/>
      <c r="G1221" s="3"/>
      <c r="H1221" s="3"/>
      <c r="I1221" s="3"/>
      <c r="J1221" s="3"/>
      <c r="K1221" s="3"/>
      <c r="L1221" s="3"/>
      <c r="M1221" s="3"/>
      <c r="N1221" s="3"/>
      <c r="O1221" s="3"/>
      <c r="P1221" s="3"/>
      <c r="Q1221" s="3"/>
      <c r="R1221" s="3"/>
      <c r="S1221" s="3"/>
      <c r="T1221" s="3"/>
      <c r="U1221" s="3"/>
      <c r="V1221" s="3"/>
      <c r="W1221" s="3"/>
      <c r="X1221" s="3"/>
      <c r="Y1221" s="3"/>
      <c r="Z1221" s="3"/>
      <c r="AA1221" s="3"/>
    </row>
    <row r="1222" spans="1:27" ht="15.75" customHeight="1" x14ac:dyDescent="0.25">
      <c r="A1222" s="70"/>
      <c r="B1222" s="6"/>
      <c r="C1222" s="3"/>
      <c r="D1222" s="3"/>
      <c r="E1222" s="3"/>
      <c r="F1222" s="3"/>
      <c r="G1222" s="3"/>
      <c r="H1222" s="3"/>
      <c r="I1222" s="3"/>
      <c r="J1222" s="3"/>
      <c r="K1222" s="3"/>
      <c r="L1222" s="3"/>
      <c r="M1222" s="3"/>
      <c r="N1222" s="3"/>
      <c r="O1222" s="3"/>
      <c r="P1222" s="3"/>
      <c r="Q1222" s="3"/>
      <c r="R1222" s="3"/>
      <c r="S1222" s="3"/>
      <c r="T1222" s="3"/>
      <c r="U1222" s="3"/>
      <c r="V1222" s="3"/>
      <c r="W1222" s="3"/>
      <c r="X1222" s="3"/>
      <c r="Y1222" s="3"/>
      <c r="Z1222" s="3"/>
      <c r="AA1222" s="3"/>
    </row>
    <row r="1223" spans="1:27" ht="15.75" customHeight="1" x14ac:dyDescent="0.25">
      <c r="A1223" s="70"/>
      <c r="B1223" s="6"/>
      <c r="C1223" s="3"/>
      <c r="D1223" s="3"/>
      <c r="E1223" s="3"/>
      <c r="F1223" s="3"/>
      <c r="G1223" s="3"/>
      <c r="H1223" s="3"/>
      <c r="I1223" s="3"/>
      <c r="J1223" s="3"/>
      <c r="K1223" s="3"/>
      <c r="L1223" s="3"/>
      <c r="M1223" s="3"/>
      <c r="N1223" s="3"/>
      <c r="O1223" s="3"/>
      <c r="P1223" s="3"/>
      <c r="Q1223" s="3"/>
      <c r="R1223" s="3"/>
      <c r="S1223" s="3"/>
      <c r="T1223" s="3"/>
      <c r="U1223" s="3"/>
      <c r="V1223" s="3"/>
      <c r="W1223" s="3"/>
      <c r="X1223" s="3"/>
      <c r="Y1223" s="3"/>
      <c r="Z1223" s="3"/>
      <c r="AA1223" s="3"/>
    </row>
    <row r="1224" spans="1:27" ht="15.75" customHeight="1" x14ac:dyDescent="0.25">
      <c r="A1224" s="70"/>
      <c r="B1224" s="6"/>
      <c r="C1224" s="3"/>
      <c r="D1224" s="3"/>
      <c r="E1224" s="3"/>
      <c r="F1224" s="3"/>
      <c r="G1224" s="3"/>
      <c r="H1224" s="3"/>
      <c r="I1224" s="3"/>
      <c r="J1224" s="3"/>
      <c r="K1224" s="3"/>
      <c r="L1224" s="3"/>
      <c r="M1224" s="3"/>
      <c r="N1224" s="3"/>
      <c r="O1224" s="3"/>
      <c r="P1224" s="3"/>
      <c r="Q1224" s="3"/>
      <c r="R1224" s="3"/>
      <c r="S1224" s="3"/>
      <c r="T1224" s="3"/>
      <c r="U1224" s="3"/>
      <c r="V1224" s="3"/>
      <c r="W1224" s="3"/>
      <c r="X1224" s="3"/>
      <c r="Y1224" s="3"/>
      <c r="Z1224" s="3"/>
      <c r="AA1224" s="3"/>
    </row>
    <row r="1225" spans="1:27" ht="15.75" customHeight="1" x14ac:dyDescent="0.25">
      <c r="A1225" s="70"/>
      <c r="B1225" s="6"/>
      <c r="C1225" s="3"/>
      <c r="D1225" s="3"/>
      <c r="E1225" s="3"/>
      <c r="F1225" s="3"/>
      <c r="G1225" s="3"/>
      <c r="H1225" s="3"/>
      <c r="I1225" s="3"/>
      <c r="J1225" s="3"/>
      <c r="K1225" s="3"/>
      <c r="L1225" s="3"/>
      <c r="M1225" s="3"/>
      <c r="N1225" s="3"/>
      <c r="O1225" s="3"/>
      <c r="P1225" s="3"/>
      <c r="Q1225" s="3"/>
      <c r="R1225" s="3"/>
      <c r="S1225" s="3"/>
      <c r="T1225" s="3"/>
      <c r="U1225" s="3"/>
      <c r="V1225" s="3"/>
      <c r="W1225" s="3"/>
      <c r="X1225" s="3"/>
      <c r="Y1225" s="3"/>
      <c r="Z1225" s="3"/>
      <c r="AA1225" s="3"/>
    </row>
    <row r="1226" spans="1:27" ht="15.75" customHeight="1" x14ac:dyDescent="0.25">
      <c r="A1226" s="70"/>
      <c r="B1226" s="6"/>
      <c r="C1226" s="3"/>
      <c r="D1226" s="3"/>
      <c r="E1226" s="3"/>
      <c r="F1226" s="3"/>
      <c r="G1226" s="3"/>
      <c r="H1226" s="3"/>
      <c r="I1226" s="3"/>
      <c r="J1226" s="3"/>
      <c r="K1226" s="3"/>
      <c r="L1226" s="3"/>
      <c r="M1226" s="3"/>
      <c r="N1226" s="3"/>
      <c r="O1226" s="3"/>
      <c r="P1226" s="3"/>
      <c r="Q1226" s="3"/>
      <c r="R1226" s="3"/>
      <c r="S1226" s="3"/>
      <c r="T1226" s="3"/>
      <c r="U1226" s="3"/>
      <c r="V1226" s="3"/>
      <c r="W1226" s="3"/>
      <c r="X1226" s="3"/>
      <c r="Y1226" s="3"/>
      <c r="Z1226" s="3"/>
      <c r="AA1226" s="3"/>
    </row>
    <row r="1227" spans="1:27" ht="15.75" customHeight="1" x14ac:dyDescent="0.25">
      <c r="A1227" s="70"/>
      <c r="B1227" s="6"/>
      <c r="C1227" s="3"/>
      <c r="D1227" s="3"/>
      <c r="E1227" s="3"/>
      <c r="F1227" s="3"/>
      <c r="G1227" s="3"/>
      <c r="H1227" s="3"/>
      <c r="I1227" s="3"/>
      <c r="J1227" s="3"/>
      <c r="K1227" s="3"/>
      <c r="L1227" s="3"/>
      <c r="M1227" s="3"/>
      <c r="N1227" s="3"/>
      <c r="O1227" s="3"/>
      <c r="P1227" s="3"/>
      <c r="Q1227" s="3"/>
      <c r="R1227" s="3"/>
      <c r="S1227" s="3"/>
      <c r="T1227" s="3"/>
      <c r="U1227" s="3"/>
      <c r="V1227" s="3"/>
      <c r="W1227" s="3"/>
      <c r="X1227" s="3"/>
      <c r="Y1227" s="3"/>
      <c r="Z1227" s="3"/>
      <c r="AA1227" s="3"/>
    </row>
    <row r="1228" spans="1:27" ht="15.75" customHeight="1" x14ac:dyDescent="0.25">
      <c r="A1228" s="70"/>
      <c r="B1228" s="6"/>
      <c r="C1228" s="3"/>
      <c r="D1228" s="3"/>
      <c r="E1228" s="3"/>
      <c r="F1228" s="3"/>
      <c r="G1228" s="3"/>
      <c r="H1228" s="3"/>
      <c r="I1228" s="3"/>
      <c r="J1228" s="3"/>
      <c r="K1228" s="3"/>
      <c r="L1228" s="3"/>
      <c r="M1228" s="3"/>
      <c r="N1228" s="3"/>
      <c r="O1228" s="3"/>
      <c r="P1228" s="3"/>
      <c r="Q1228" s="3"/>
      <c r="R1228" s="3"/>
      <c r="S1228" s="3"/>
      <c r="T1228" s="3"/>
      <c r="U1228" s="3"/>
      <c r="V1228" s="3"/>
      <c r="W1228" s="3"/>
      <c r="X1228" s="3"/>
      <c r="Y1228" s="3"/>
      <c r="Z1228" s="3"/>
      <c r="AA1228" s="3"/>
    </row>
    <row r="1229" spans="1:27" ht="15.75" customHeight="1" x14ac:dyDescent="0.25">
      <c r="A1229" s="70"/>
      <c r="B1229" s="6"/>
      <c r="C1229" s="3"/>
      <c r="D1229" s="3"/>
      <c r="E1229" s="3"/>
      <c r="F1229" s="3"/>
      <c r="G1229" s="3"/>
      <c r="H1229" s="3"/>
      <c r="I1229" s="3"/>
      <c r="J1229" s="3"/>
      <c r="K1229" s="3"/>
      <c r="L1229" s="3"/>
      <c r="M1229" s="3"/>
      <c r="N1229" s="3"/>
      <c r="O1229" s="3"/>
      <c r="P1229" s="3"/>
      <c r="Q1229" s="3"/>
      <c r="R1229" s="3"/>
      <c r="S1229" s="3"/>
      <c r="T1229" s="3"/>
      <c r="U1229" s="3"/>
      <c r="V1229" s="3"/>
      <c r="W1229" s="3"/>
      <c r="X1229" s="3"/>
      <c r="Y1229" s="3"/>
      <c r="Z1229" s="3"/>
      <c r="AA1229" s="3"/>
    </row>
    <row r="1230" spans="1:27" ht="15.75" customHeight="1" x14ac:dyDescent="0.25">
      <c r="A1230" s="70"/>
      <c r="B1230" s="6"/>
      <c r="C1230" s="3"/>
      <c r="D1230" s="3"/>
      <c r="E1230" s="3"/>
      <c r="F1230" s="3"/>
      <c r="G1230" s="3"/>
      <c r="H1230" s="3"/>
      <c r="I1230" s="3"/>
      <c r="J1230" s="3"/>
      <c r="K1230" s="3"/>
      <c r="L1230" s="3"/>
      <c r="M1230" s="3"/>
      <c r="N1230" s="3"/>
      <c r="O1230" s="3"/>
      <c r="P1230" s="3"/>
      <c r="Q1230" s="3"/>
      <c r="R1230" s="3"/>
      <c r="S1230" s="3"/>
      <c r="T1230" s="3"/>
      <c r="U1230" s="3"/>
      <c r="V1230" s="3"/>
      <c r="W1230" s="3"/>
      <c r="X1230" s="3"/>
      <c r="Y1230" s="3"/>
      <c r="Z1230" s="3"/>
      <c r="AA1230" s="3"/>
    </row>
    <row r="1231" spans="1:27" ht="15.75" customHeight="1" x14ac:dyDescent="0.25">
      <c r="A1231" s="70"/>
      <c r="B1231" s="6"/>
      <c r="C1231" s="3"/>
      <c r="D1231" s="3"/>
      <c r="E1231" s="3"/>
      <c r="F1231" s="3"/>
      <c r="G1231" s="3"/>
      <c r="H1231" s="3"/>
      <c r="I1231" s="3"/>
      <c r="J1231" s="3"/>
      <c r="K1231" s="3"/>
      <c r="L1231" s="3"/>
      <c r="M1231" s="3"/>
      <c r="N1231" s="3"/>
      <c r="O1231" s="3"/>
      <c r="P1231" s="3"/>
      <c r="Q1231" s="3"/>
      <c r="R1231" s="3"/>
      <c r="S1231" s="3"/>
      <c r="T1231" s="3"/>
      <c r="U1231" s="3"/>
      <c r="V1231" s="3"/>
      <c r="W1231" s="3"/>
      <c r="X1231" s="3"/>
      <c r="Y1231" s="3"/>
      <c r="Z1231" s="3"/>
      <c r="AA1231" s="3"/>
    </row>
    <row r="1232" spans="1:27" ht="15.75" customHeight="1" x14ac:dyDescent="0.25">
      <c r="A1232" s="70"/>
      <c r="B1232" s="6"/>
      <c r="C1232" s="3"/>
      <c r="D1232" s="3"/>
      <c r="E1232" s="3"/>
      <c r="F1232" s="3"/>
      <c r="G1232" s="3"/>
      <c r="H1232" s="3"/>
      <c r="I1232" s="3"/>
      <c r="J1232" s="3"/>
      <c r="K1232" s="3"/>
      <c r="L1232" s="3"/>
      <c r="M1232" s="3"/>
      <c r="N1232" s="3"/>
      <c r="O1232" s="3"/>
      <c r="P1232" s="3"/>
      <c r="Q1232" s="3"/>
      <c r="R1232" s="3"/>
      <c r="S1232" s="3"/>
      <c r="T1232" s="3"/>
      <c r="U1232" s="3"/>
      <c r="V1232" s="3"/>
      <c r="W1232" s="3"/>
      <c r="X1232" s="3"/>
      <c r="Y1232" s="3"/>
      <c r="Z1232" s="3"/>
      <c r="AA1232" s="3"/>
    </row>
    <row r="1233" spans="1:27" ht="15.75" customHeight="1" x14ac:dyDescent="0.25">
      <c r="A1233" s="70"/>
      <c r="B1233" s="6"/>
      <c r="C1233" s="3"/>
      <c r="D1233" s="3"/>
      <c r="E1233" s="3"/>
      <c r="F1233" s="3"/>
      <c r="G1233" s="3"/>
      <c r="H1233" s="3"/>
      <c r="I1233" s="3"/>
      <c r="J1233" s="3"/>
      <c r="K1233" s="3"/>
      <c r="L1233" s="3"/>
      <c r="M1233" s="3"/>
      <c r="N1233" s="3"/>
      <c r="O1233" s="3"/>
      <c r="P1233" s="3"/>
      <c r="Q1233" s="3"/>
      <c r="R1233" s="3"/>
      <c r="S1233" s="3"/>
      <c r="T1233" s="3"/>
      <c r="U1233" s="3"/>
      <c r="V1233" s="3"/>
      <c r="W1233" s="3"/>
      <c r="X1233" s="3"/>
      <c r="Y1233" s="3"/>
      <c r="Z1233" s="3"/>
      <c r="AA1233" s="3"/>
    </row>
    <row r="1234" spans="1:27" ht="15.75" customHeight="1" x14ac:dyDescent="0.25">
      <c r="A1234" s="70"/>
      <c r="B1234" s="6"/>
      <c r="C1234" s="3"/>
      <c r="D1234" s="3"/>
      <c r="E1234" s="3"/>
      <c r="F1234" s="3"/>
      <c r="G1234" s="3"/>
      <c r="H1234" s="3"/>
      <c r="I1234" s="3"/>
      <c r="J1234" s="3"/>
      <c r="K1234" s="3"/>
      <c r="L1234" s="3"/>
      <c r="M1234" s="3"/>
      <c r="N1234" s="3"/>
      <c r="O1234" s="3"/>
      <c r="P1234" s="3"/>
      <c r="Q1234" s="3"/>
      <c r="R1234" s="3"/>
      <c r="S1234" s="3"/>
      <c r="T1234" s="3"/>
      <c r="U1234" s="3"/>
      <c r="V1234" s="3"/>
      <c r="W1234" s="3"/>
      <c r="X1234" s="3"/>
      <c r="Y1234" s="3"/>
      <c r="Z1234" s="3"/>
      <c r="AA1234" s="3"/>
    </row>
    <row r="1235" spans="1:27" ht="15.75" customHeight="1" x14ac:dyDescent="0.25">
      <c r="A1235" s="70"/>
      <c r="B1235" s="6"/>
      <c r="C1235" s="3"/>
      <c r="D1235" s="3"/>
      <c r="E1235" s="3"/>
      <c r="F1235" s="3"/>
      <c r="G1235" s="3"/>
      <c r="H1235" s="3"/>
      <c r="I1235" s="3"/>
      <c r="J1235" s="3"/>
      <c r="K1235" s="3"/>
      <c r="L1235" s="3"/>
      <c r="M1235" s="3"/>
      <c r="N1235" s="3"/>
      <c r="O1235" s="3"/>
      <c r="P1235" s="3"/>
      <c r="Q1235" s="3"/>
      <c r="R1235" s="3"/>
      <c r="S1235" s="3"/>
      <c r="T1235" s="3"/>
      <c r="U1235" s="3"/>
      <c r="V1235" s="3"/>
      <c r="W1235" s="3"/>
      <c r="X1235" s="3"/>
      <c r="Y1235" s="3"/>
      <c r="Z1235" s="3"/>
      <c r="AA1235" s="3"/>
    </row>
    <row r="1236" spans="1:27" ht="15.75" customHeight="1" x14ac:dyDescent="0.25">
      <c r="A1236" s="70"/>
      <c r="B1236" s="6"/>
      <c r="C1236" s="3"/>
      <c r="D1236" s="3"/>
      <c r="E1236" s="3"/>
      <c r="F1236" s="3"/>
      <c r="G1236" s="3"/>
      <c r="H1236" s="3"/>
      <c r="I1236" s="3"/>
      <c r="J1236" s="3"/>
      <c r="K1236" s="3"/>
      <c r="L1236" s="3"/>
      <c r="M1236" s="3"/>
      <c r="N1236" s="3"/>
      <c r="O1236" s="3"/>
      <c r="P1236" s="3"/>
      <c r="Q1236" s="3"/>
      <c r="R1236" s="3"/>
      <c r="S1236" s="3"/>
      <c r="T1236" s="3"/>
      <c r="U1236" s="3"/>
      <c r="V1236" s="3"/>
      <c r="W1236" s="3"/>
      <c r="X1236" s="3"/>
      <c r="Y1236" s="3"/>
      <c r="Z1236" s="3"/>
      <c r="AA1236" s="3"/>
    </row>
    <row r="1237" spans="1:27" ht="15.75" customHeight="1" x14ac:dyDescent="0.25">
      <c r="A1237" s="70"/>
      <c r="B1237" s="6"/>
      <c r="C1237" s="3"/>
      <c r="D1237" s="3"/>
      <c r="E1237" s="3"/>
      <c r="F1237" s="3"/>
      <c r="G1237" s="3"/>
      <c r="H1237" s="3"/>
      <c r="I1237" s="3"/>
      <c r="J1237" s="3"/>
      <c r="K1237" s="3"/>
      <c r="L1237" s="3"/>
      <c r="M1237" s="3"/>
      <c r="N1237" s="3"/>
      <c r="O1237" s="3"/>
      <c r="P1237" s="3"/>
      <c r="Q1237" s="3"/>
      <c r="R1237" s="3"/>
      <c r="S1237" s="3"/>
      <c r="T1237" s="3"/>
      <c r="U1237" s="3"/>
      <c r="V1237" s="3"/>
      <c r="W1237" s="3"/>
      <c r="X1237" s="3"/>
      <c r="Y1237" s="3"/>
      <c r="Z1237" s="3"/>
      <c r="AA1237" s="3"/>
    </row>
    <row r="1238" spans="1:27" ht="15.75" customHeight="1" x14ac:dyDescent="0.25">
      <c r="A1238" s="70"/>
      <c r="B1238" s="6"/>
      <c r="C1238" s="3"/>
      <c r="D1238" s="3"/>
      <c r="E1238" s="3"/>
      <c r="F1238" s="3"/>
      <c r="G1238" s="3"/>
      <c r="H1238" s="3"/>
      <c r="I1238" s="3"/>
      <c r="J1238" s="3"/>
      <c r="K1238" s="3"/>
      <c r="L1238" s="3"/>
      <c r="M1238" s="3"/>
      <c r="N1238" s="3"/>
      <c r="O1238" s="3"/>
      <c r="P1238" s="3"/>
      <c r="Q1238" s="3"/>
      <c r="R1238" s="3"/>
      <c r="S1238" s="3"/>
      <c r="T1238" s="3"/>
      <c r="U1238" s="3"/>
      <c r="V1238" s="3"/>
      <c r="W1238" s="3"/>
      <c r="X1238" s="3"/>
      <c r="Y1238" s="3"/>
      <c r="Z1238" s="3"/>
      <c r="AA1238" s="3"/>
    </row>
    <row r="1239" spans="1:27" ht="15.75" customHeight="1" x14ac:dyDescent="0.25">
      <c r="A1239" s="70"/>
      <c r="B1239" s="6"/>
      <c r="C1239" s="3"/>
      <c r="D1239" s="3"/>
      <c r="E1239" s="3"/>
      <c r="F1239" s="3"/>
      <c r="G1239" s="3"/>
      <c r="H1239" s="3"/>
      <c r="I1239" s="3"/>
      <c r="J1239" s="3"/>
      <c r="K1239" s="3"/>
      <c r="L1239" s="3"/>
      <c r="M1239" s="3"/>
      <c r="N1239" s="3"/>
      <c r="O1239" s="3"/>
      <c r="P1239" s="3"/>
      <c r="Q1239" s="3"/>
      <c r="R1239" s="3"/>
      <c r="S1239" s="3"/>
      <c r="T1239" s="3"/>
      <c r="U1239" s="3"/>
      <c r="V1239" s="3"/>
      <c r="W1239" s="3"/>
      <c r="X1239" s="3"/>
      <c r="Y1239" s="3"/>
      <c r="Z1239" s="3"/>
      <c r="AA1239" s="3"/>
    </row>
    <row r="1240" spans="1:27" ht="15.75" customHeight="1" x14ac:dyDescent="0.25">
      <c r="A1240" s="70"/>
      <c r="B1240" s="6"/>
      <c r="C1240" s="3"/>
      <c r="D1240" s="3"/>
      <c r="E1240" s="3"/>
      <c r="F1240" s="3"/>
      <c r="G1240" s="3"/>
      <c r="H1240" s="3"/>
      <c r="I1240" s="3"/>
      <c r="J1240" s="3"/>
      <c r="K1240" s="3"/>
      <c r="L1240" s="3"/>
      <c r="M1240" s="3"/>
      <c r="N1240" s="3"/>
      <c r="O1240" s="3"/>
      <c r="P1240" s="3"/>
      <c r="Q1240" s="3"/>
      <c r="R1240" s="3"/>
      <c r="S1240" s="3"/>
      <c r="T1240" s="3"/>
      <c r="U1240" s="3"/>
      <c r="V1240" s="3"/>
      <c r="W1240" s="3"/>
      <c r="X1240" s="3"/>
      <c r="Y1240" s="3"/>
      <c r="Z1240" s="3"/>
      <c r="AA1240" s="3"/>
    </row>
    <row r="1241" spans="1:27" ht="15.75" customHeight="1" x14ac:dyDescent="0.25">
      <c r="A1241" s="70"/>
      <c r="B1241" s="6"/>
      <c r="C1241" s="3"/>
      <c r="D1241" s="3"/>
      <c r="E1241" s="3"/>
      <c r="F1241" s="3"/>
      <c r="G1241" s="3"/>
      <c r="H1241" s="3"/>
      <c r="I1241" s="3"/>
      <c r="J1241" s="3"/>
      <c r="K1241" s="3"/>
      <c r="L1241" s="3"/>
      <c r="M1241" s="3"/>
      <c r="N1241" s="3"/>
      <c r="O1241" s="3"/>
      <c r="P1241" s="3"/>
      <c r="Q1241" s="3"/>
      <c r="R1241" s="3"/>
      <c r="S1241" s="3"/>
      <c r="T1241" s="3"/>
      <c r="U1241" s="3"/>
      <c r="V1241" s="3"/>
      <c r="W1241" s="3"/>
      <c r="X1241" s="3"/>
      <c r="Y1241" s="3"/>
      <c r="Z1241" s="3"/>
      <c r="AA1241" s="3"/>
    </row>
    <row r="1242" spans="1:27" ht="15.75" customHeight="1" x14ac:dyDescent="0.25">
      <c r="A1242" s="70"/>
      <c r="B1242" s="6"/>
      <c r="C1242" s="3"/>
      <c r="D1242" s="3"/>
      <c r="E1242" s="3"/>
      <c r="F1242" s="3"/>
      <c r="G1242" s="3"/>
      <c r="H1242" s="3"/>
      <c r="I1242" s="3"/>
      <c r="J1242" s="3"/>
      <c r="K1242" s="3"/>
      <c r="L1242" s="3"/>
      <c r="M1242" s="3"/>
      <c r="N1242" s="3"/>
      <c r="O1242" s="3"/>
      <c r="P1242" s="3"/>
      <c r="Q1242" s="3"/>
      <c r="R1242" s="3"/>
      <c r="S1242" s="3"/>
      <c r="T1242" s="3"/>
      <c r="U1242" s="3"/>
      <c r="V1242" s="3"/>
      <c r="W1242" s="3"/>
      <c r="X1242" s="3"/>
      <c r="Y1242" s="3"/>
      <c r="Z1242" s="3"/>
      <c r="AA1242" s="3"/>
    </row>
    <row r="1243" spans="1:27" ht="15.75" customHeight="1" x14ac:dyDescent="0.25">
      <c r="A1243" s="70"/>
      <c r="B1243" s="6"/>
      <c r="C1243" s="3"/>
      <c r="D1243" s="3"/>
      <c r="E1243" s="3"/>
      <c r="F1243" s="3"/>
      <c r="G1243" s="3"/>
      <c r="H1243" s="3"/>
      <c r="I1243" s="3"/>
      <c r="J1243" s="3"/>
      <c r="K1243" s="3"/>
      <c r="L1243" s="3"/>
      <c r="M1243" s="3"/>
      <c r="N1243" s="3"/>
      <c r="O1243" s="3"/>
      <c r="P1243" s="3"/>
      <c r="Q1243" s="3"/>
      <c r="R1243" s="3"/>
      <c r="S1243" s="3"/>
      <c r="T1243" s="3"/>
      <c r="U1243" s="3"/>
      <c r="V1243" s="3"/>
      <c r="W1243" s="3"/>
      <c r="X1243" s="3"/>
      <c r="Y1243" s="3"/>
      <c r="Z1243" s="3"/>
      <c r="AA1243" s="3"/>
    </row>
    <row r="1244" spans="1:27" ht="15.75" customHeight="1" x14ac:dyDescent="0.25">
      <c r="A1244" s="70"/>
      <c r="B1244" s="6"/>
      <c r="C1244" s="3"/>
      <c r="D1244" s="3"/>
      <c r="E1244" s="3"/>
      <c r="F1244" s="3"/>
      <c r="G1244" s="3"/>
      <c r="H1244" s="3"/>
      <c r="I1244" s="3"/>
      <c r="J1244" s="3"/>
      <c r="K1244" s="3"/>
      <c r="L1244" s="3"/>
      <c r="M1244" s="3"/>
      <c r="N1244" s="3"/>
      <c r="O1244" s="3"/>
      <c r="P1244" s="3"/>
      <c r="Q1244" s="3"/>
      <c r="R1244" s="3"/>
      <c r="S1244" s="3"/>
      <c r="T1244" s="3"/>
      <c r="U1244" s="3"/>
      <c r="V1244" s="3"/>
      <c r="W1244" s="3"/>
      <c r="X1244" s="3"/>
      <c r="Y1244" s="3"/>
      <c r="Z1244" s="3"/>
      <c r="AA1244" s="3"/>
    </row>
    <row r="1245" spans="1:27" ht="15.75" customHeight="1" x14ac:dyDescent="0.25">
      <c r="A1245" s="70"/>
      <c r="B1245" s="6"/>
      <c r="C1245" s="3"/>
      <c r="D1245" s="3"/>
      <c r="E1245" s="3"/>
      <c r="F1245" s="3"/>
      <c r="G1245" s="3"/>
      <c r="H1245" s="3"/>
      <c r="I1245" s="3"/>
      <c r="J1245" s="3"/>
      <c r="K1245" s="3"/>
      <c r="L1245" s="3"/>
      <c r="M1245" s="3"/>
      <c r="N1245" s="3"/>
      <c r="O1245" s="3"/>
      <c r="P1245" s="3"/>
      <c r="Q1245" s="3"/>
      <c r="R1245" s="3"/>
      <c r="S1245" s="3"/>
      <c r="T1245" s="3"/>
      <c r="U1245" s="3"/>
      <c r="V1245" s="3"/>
      <c r="W1245" s="3"/>
      <c r="X1245" s="3"/>
      <c r="Y1245" s="3"/>
      <c r="Z1245" s="3"/>
      <c r="AA1245" s="3"/>
    </row>
    <row r="1246" spans="1:27" ht="15.75" customHeight="1" x14ac:dyDescent="0.25">
      <c r="A1246" s="70"/>
      <c r="B1246" s="6"/>
      <c r="C1246" s="3"/>
      <c r="D1246" s="3"/>
      <c r="E1246" s="3"/>
      <c r="F1246" s="3"/>
      <c r="G1246" s="3"/>
      <c r="H1246" s="3"/>
      <c r="I1246" s="3"/>
      <c r="J1246" s="3"/>
      <c r="K1246" s="3"/>
      <c r="L1246" s="3"/>
      <c r="M1246" s="3"/>
      <c r="N1246" s="3"/>
      <c r="O1246" s="3"/>
      <c r="P1246" s="3"/>
      <c r="Q1246" s="3"/>
      <c r="R1246" s="3"/>
      <c r="S1246" s="3"/>
      <c r="T1246" s="3"/>
      <c r="U1246" s="3"/>
      <c r="V1246" s="3"/>
      <c r="W1246" s="3"/>
      <c r="X1246" s="3"/>
      <c r="Y1246" s="3"/>
      <c r="Z1246" s="3"/>
      <c r="AA1246" s="3"/>
    </row>
    <row r="1247" spans="1:27" ht="15.75" customHeight="1" x14ac:dyDescent="0.25">
      <c r="A1247" s="70"/>
      <c r="B1247" s="6"/>
      <c r="C1247" s="3"/>
      <c r="D1247" s="3"/>
      <c r="E1247" s="3"/>
      <c r="F1247" s="3"/>
      <c r="G1247" s="3"/>
      <c r="H1247" s="3"/>
      <c r="I1247" s="3"/>
      <c r="J1247" s="3"/>
      <c r="K1247" s="3"/>
      <c r="L1247" s="3"/>
      <c r="M1247" s="3"/>
      <c r="N1247" s="3"/>
      <c r="O1247" s="3"/>
      <c r="P1247" s="3"/>
      <c r="Q1247" s="3"/>
      <c r="R1247" s="3"/>
      <c r="S1247" s="3"/>
      <c r="T1247" s="3"/>
      <c r="U1247" s="3"/>
      <c r="V1247" s="3"/>
      <c r="W1247" s="3"/>
      <c r="X1247" s="3"/>
      <c r="Y1247" s="3"/>
      <c r="Z1247" s="3"/>
      <c r="AA1247" s="3"/>
    </row>
    <row r="1248" spans="1:27" ht="15.75" customHeight="1" x14ac:dyDescent="0.25">
      <c r="A1248" s="70"/>
      <c r="B1248" s="6"/>
      <c r="C1248" s="3"/>
      <c r="D1248" s="3"/>
      <c r="E1248" s="3"/>
      <c r="F1248" s="3"/>
      <c r="G1248" s="3"/>
      <c r="H1248" s="3"/>
      <c r="I1248" s="3"/>
      <c r="J1248" s="3"/>
      <c r="K1248" s="3"/>
      <c r="L1248" s="3"/>
      <c r="M1248" s="3"/>
      <c r="N1248" s="3"/>
      <c r="O1248" s="3"/>
      <c r="P1248" s="3"/>
      <c r="Q1248" s="3"/>
      <c r="R1248" s="3"/>
      <c r="S1248" s="3"/>
      <c r="T1248" s="3"/>
      <c r="U1248" s="3"/>
      <c r="V1248" s="3"/>
      <c r="W1248" s="3"/>
      <c r="X1248" s="3"/>
      <c r="Y1248" s="3"/>
      <c r="Z1248" s="3"/>
      <c r="AA1248" s="3"/>
    </row>
    <row r="1249" spans="1:27" ht="15.75" customHeight="1" x14ac:dyDescent="0.25">
      <c r="A1249" s="70"/>
      <c r="B1249" s="6"/>
      <c r="C1249" s="3"/>
      <c r="D1249" s="3"/>
      <c r="E1249" s="3"/>
      <c r="F1249" s="3"/>
      <c r="G1249" s="3"/>
      <c r="H1249" s="3"/>
      <c r="I1249" s="3"/>
      <c r="J1249" s="3"/>
      <c r="K1249" s="3"/>
      <c r="L1249" s="3"/>
      <c r="M1249" s="3"/>
      <c r="N1249" s="3"/>
      <c r="O1249" s="3"/>
      <c r="P1249" s="3"/>
      <c r="Q1249" s="3"/>
      <c r="R1249" s="3"/>
      <c r="S1249" s="3"/>
      <c r="T1249" s="3"/>
      <c r="U1249" s="3"/>
      <c r="V1249" s="3"/>
      <c r="W1249" s="3"/>
      <c r="X1249" s="3"/>
      <c r="Y1249" s="3"/>
      <c r="Z1249" s="3"/>
      <c r="AA1249" s="3"/>
    </row>
    <row r="1250" spans="1:27" ht="15.75" customHeight="1" x14ac:dyDescent="0.25">
      <c r="A1250" s="70"/>
      <c r="B1250" s="6"/>
      <c r="C1250" s="3"/>
      <c r="D1250" s="3"/>
      <c r="E1250" s="3"/>
      <c r="F1250" s="3"/>
      <c r="G1250" s="3"/>
      <c r="H1250" s="3"/>
      <c r="I1250" s="3"/>
      <c r="J1250" s="3"/>
      <c r="K1250" s="3"/>
      <c r="L1250" s="3"/>
      <c r="M1250" s="3"/>
      <c r="N1250" s="3"/>
      <c r="O1250" s="3"/>
      <c r="P1250" s="3"/>
      <c r="Q1250" s="3"/>
      <c r="R1250" s="3"/>
      <c r="S1250" s="3"/>
      <c r="T1250" s="3"/>
      <c r="U1250" s="3"/>
      <c r="V1250" s="3"/>
      <c r="W1250" s="3"/>
      <c r="X1250" s="3"/>
      <c r="Y1250" s="3"/>
      <c r="Z1250" s="3"/>
      <c r="AA1250" s="3"/>
    </row>
    <row r="1251" spans="1:27" ht="15.75" customHeight="1" x14ac:dyDescent="0.25">
      <c r="A1251" s="70"/>
      <c r="B1251" s="6"/>
      <c r="C1251" s="3"/>
      <c r="D1251" s="3"/>
      <c r="E1251" s="3"/>
      <c r="F1251" s="3"/>
      <c r="G1251" s="3"/>
      <c r="H1251" s="3"/>
      <c r="I1251" s="3"/>
      <c r="J1251" s="3"/>
      <c r="K1251" s="3"/>
      <c r="L1251" s="3"/>
      <c r="M1251" s="3"/>
      <c r="N1251" s="3"/>
      <c r="O1251" s="3"/>
      <c r="P1251" s="3"/>
      <c r="Q1251" s="3"/>
      <c r="R1251" s="3"/>
      <c r="S1251" s="3"/>
      <c r="T1251" s="3"/>
      <c r="U1251" s="3"/>
      <c r="V1251" s="3"/>
      <c r="W1251" s="3"/>
      <c r="X1251" s="3"/>
      <c r="Y1251" s="3"/>
      <c r="Z1251" s="3"/>
      <c r="AA1251" s="3"/>
    </row>
    <row r="1252" spans="1:27" ht="15.75" customHeight="1" x14ac:dyDescent="0.25">
      <c r="A1252" s="70"/>
      <c r="B1252" s="6"/>
      <c r="C1252" s="3"/>
      <c r="D1252" s="3"/>
      <c r="E1252" s="3"/>
      <c r="F1252" s="3"/>
      <c r="G1252" s="3"/>
      <c r="H1252" s="3"/>
      <c r="I1252" s="3"/>
      <c r="J1252" s="3"/>
      <c r="K1252" s="3"/>
      <c r="L1252" s="3"/>
      <c r="M1252" s="3"/>
      <c r="N1252" s="3"/>
      <c r="O1252" s="3"/>
      <c r="P1252" s="3"/>
      <c r="Q1252" s="3"/>
      <c r="R1252" s="3"/>
      <c r="S1252" s="3"/>
      <c r="T1252" s="3"/>
      <c r="U1252" s="3"/>
      <c r="V1252" s="3"/>
      <c r="W1252" s="3"/>
      <c r="X1252" s="3"/>
      <c r="Y1252" s="3"/>
      <c r="Z1252" s="3"/>
      <c r="AA1252" s="3"/>
    </row>
    <row r="1253" spans="1:27" ht="15.75" customHeight="1" x14ac:dyDescent="0.25">
      <c r="A1253" s="70"/>
      <c r="B1253" s="6"/>
      <c r="C1253" s="3"/>
      <c r="D1253" s="3"/>
      <c r="E1253" s="3"/>
      <c r="F1253" s="3"/>
      <c r="G1253" s="3"/>
      <c r="H1253" s="3"/>
      <c r="I1253" s="3"/>
      <c r="J1253" s="3"/>
      <c r="K1253" s="3"/>
      <c r="L1253" s="3"/>
      <c r="M1253" s="3"/>
      <c r="N1253" s="3"/>
      <c r="O1253" s="3"/>
      <c r="P1253" s="3"/>
      <c r="Q1253" s="3"/>
      <c r="R1253" s="3"/>
      <c r="S1253" s="3"/>
      <c r="T1253" s="3"/>
      <c r="U1253" s="3"/>
      <c r="V1253" s="3"/>
      <c r="W1253" s="3"/>
      <c r="X1253" s="3"/>
      <c r="Y1253" s="3"/>
      <c r="Z1253" s="3"/>
      <c r="AA1253" s="3"/>
    </row>
    <row r="1254" spans="1:27" ht="15.75" customHeight="1" x14ac:dyDescent="0.25">
      <c r="A1254" s="70"/>
      <c r="B1254" s="6"/>
      <c r="C1254" s="3"/>
      <c r="D1254" s="3"/>
      <c r="E1254" s="3"/>
      <c r="F1254" s="3"/>
      <c r="G1254" s="3"/>
      <c r="H1254" s="3"/>
      <c r="I1254" s="3"/>
      <c r="J1254" s="3"/>
      <c r="K1254" s="3"/>
      <c r="L1254" s="3"/>
      <c r="M1254" s="3"/>
      <c r="N1254" s="3"/>
      <c r="O1254" s="3"/>
      <c r="P1254" s="3"/>
      <c r="Q1254" s="3"/>
      <c r="R1254" s="3"/>
      <c r="S1254" s="3"/>
      <c r="T1254" s="3"/>
      <c r="U1254" s="3"/>
      <c r="V1254" s="3"/>
      <c r="W1254" s="3"/>
      <c r="X1254" s="3"/>
      <c r="Y1254" s="3"/>
      <c r="Z1254" s="3"/>
      <c r="AA1254" s="3"/>
    </row>
    <row r="1255" spans="1:27" ht="15.75" customHeight="1" x14ac:dyDescent="0.25">
      <c r="A1255" s="70"/>
      <c r="B1255" s="6"/>
      <c r="C1255" s="3"/>
      <c r="D1255" s="3"/>
      <c r="E1255" s="3"/>
      <c r="F1255" s="3"/>
      <c r="G1255" s="3"/>
      <c r="H1255" s="3"/>
      <c r="I1255" s="3"/>
      <c r="J1255" s="3"/>
      <c r="K1255" s="3"/>
      <c r="L1255" s="3"/>
      <c r="M1255" s="3"/>
      <c r="N1255" s="3"/>
      <c r="O1255" s="3"/>
      <c r="P1255" s="3"/>
      <c r="Q1255" s="3"/>
      <c r="R1255" s="3"/>
      <c r="S1255" s="3"/>
      <c r="T1255" s="3"/>
      <c r="U1255" s="3"/>
      <c r="V1255" s="3"/>
      <c r="W1255" s="3"/>
      <c r="X1255" s="3"/>
      <c r="Y1255" s="3"/>
      <c r="Z1255" s="3"/>
      <c r="AA1255" s="3"/>
    </row>
    <row r="1256" spans="1:27" ht="15.75" customHeight="1" x14ac:dyDescent="0.25">
      <c r="A1256" s="70"/>
      <c r="B1256" s="6"/>
      <c r="C1256" s="3"/>
      <c r="D1256" s="3"/>
      <c r="E1256" s="3"/>
      <c r="F1256" s="3"/>
      <c r="G1256" s="3"/>
      <c r="H1256" s="3"/>
      <c r="I1256" s="3"/>
      <c r="J1256" s="3"/>
      <c r="K1256" s="3"/>
      <c r="L1256" s="3"/>
      <c r="M1256" s="3"/>
      <c r="N1256" s="3"/>
      <c r="O1256" s="3"/>
      <c r="P1256" s="3"/>
      <c r="Q1256" s="3"/>
      <c r="R1256" s="3"/>
      <c r="S1256" s="3"/>
      <c r="T1256" s="3"/>
      <c r="U1256" s="3"/>
      <c r="V1256" s="3"/>
      <c r="W1256" s="3"/>
      <c r="X1256" s="3"/>
      <c r="Y1256" s="3"/>
      <c r="Z1256" s="3"/>
      <c r="AA1256" s="3"/>
    </row>
    <row r="1257" spans="1:27" ht="15.75" customHeight="1" x14ac:dyDescent="0.25">
      <c r="A1257" s="70"/>
      <c r="B1257" s="6"/>
      <c r="C1257" s="3"/>
      <c r="D1257" s="3"/>
      <c r="E1257" s="3"/>
      <c r="F1257" s="3"/>
      <c r="G1257" s="3"/>
      <c r="H1257" s="3"/>
      <c r="I1257" s="3"/>
      <c r="J1257" s="3"/>
      <c r="K1257" s="3"/>
      <c r="L1257" s="3"/>
      <c r="M1257" s="3"/>
      <c r="N1257" s="3"/>
      <c r="O1257" s="3"/>
      <c r="P1257" s="3"/>
      <c r="Q1257" s="3"/>
      <c r="R1257" s="3"/>
      <c r="S1257" s="3"/>
      <c r="T1257" s="3"/>
      <c r="U1257" s="3"/>
      <c r="V1257" s="3"/>
      <c r="W1257" s="3"/>
      <c r="X1257" s="3"/>
      <c r="Y1257" s="3"/>
      <c r="Z1257" s="3"/>
      <c r="AA1257" s="3"/>
    </row>
    <row r="1258" spans="1:27" ht="15.75" customHeight="1" x14ac:dyDescent="0.25">
      <c r="A1258" s="70"/>
      <c r="B1258" s="6"/>
      <c r="C1258" s="3"/>
      <c r="D1258" s="3"/>
      <c r="E1258" s="3"/>
      <c r="F1258" s="3"/>
      <c r="G1258" s="3"/>
      <c r="H1258" s="3"/>
      <c r="I1258" s="3"/>
      <c r="J1258" s="3"/>
      <c r="K1258" s="3"/>
      <c r="L1258" s="3"/>
      <c r="M1258" s="3"/>
      <c r="N1258" s="3"/>
      <c r="O1258" s="3"/>
      <c r="P1258" s="3"/>
      <c r="Q1258" s="3"/>
      <c r="R1258" s="3"/>
      <c r="S1258" s="3"/>
      <c r="T1258" s="3"/>
      <c r="U1258" s="3"/>
      <c r="V1258" s="3"/>
      <c r="W1258" s="3"/>
      <c r="X1258" s="3"/>
      <c r="Y1258" s="3"/>
      <c r="Z1258" s="3"/>
      <c r="AA1258" s="3"/>
    </row>
    <row r="1259" spans="1:27" ht="15.75" customHeight="1" x14ac:dyDescent="0.25">
      <c r="A1259" s="70"/>
      <c r="B1259" s="6"/>
      <c r="C1259" s="3"/>
      <c r="D1259" s="3"/>
      <c r="E1259" s="3"/>
      <c r="F1259" s="3"/>
      <c r="G1259" s="3"/>
      <c r="H1259" s="3"/>
      <c r="I1259" s="3"/>
      <c r="J1259" s="3"/>
      <c r="K1259" s="3"/>
      <c r="L1259" s="3"/>
      <c r="M1259" s="3"/>
      <c r="N1259" s="3"/>
      <c r="O1259" s="3"/>
      <c r="P1259" s="3"/>
      <c r="Q1259" s="3"/>
      <c r="R1259" s="3"/>
      <c r="S1259" s="3"/>
      <c r="T1259" s="3"/>
      <c r="U1259" s="3"/>
      <c r="V1259" s="3"/>
      <c r="W1259" s="3"/>
      <c r="X1259" s="3"/>
      <c r="Y1259" s="3"/>
      <c r="Z1259" s="3"/>
      <c r="AA1259" s="3"/>
    </row>
    <row r="1260" spans="1:27" ht="15.75" customHeight="1" x14ac:dyDescent="0.25">
      <c r="A1260" s="70"/>
      <c r="B1260" s="6"/>
      <c r="C1260" s="3"/>
      <c r="D1260" s="3"/>
      <c r="E1260" s="3"/>
      <c r="F1260" s="3"/>
      <c r="G1260" s="3"/>
      <c r="H1260" s="3"/>
      <c r="I1260" s="3"/>
      <c r="J1260" s="3"/>
      <c r="K1260" s="3"/>
      <c r="L1260" s="3"/>
      <c r="M1260" s="3"/>
      <c r="N1260" s="3"/>
      <c r="O1260" s="3"/>
      <c r="P1260" s="3"/>
      <c r="Q1260" s="3"/>
      <c r="R1260" s="3"/>
      <c r="S1260" s="3"/>
      <c r="T1260" s="3"/>
      <c r="U1260" s="3"/>
      <c r="V1260" s="3"/>
      <c r="W1260" s="3"/>
      <c r="X1260" s="3"/>
      <c r="Y1260" s="3"/>
      <c r="Z1260" s="3"/>
      <c r="AA1260" s="3"/>
    </row>
    <row r="1261" spans="1:27" ht="15.75" customHeight="1" x14ac:dyDescent="0.25">
      <c r="A1261" s="70"/>
      <c r="B1261" s="6"/>
      <c r="C1261" s="3"/>
      <c r="D1261" s="3"/>
      <c r="E1261" s="3"/>
      <c r="F1261" s="3"/>
      <c r="G1261" s="3"/>
      <c r="H1261" s="3"/>
      <c r="I1261" s="3"/>
      <c r="J1261" s="3"/>
      <c r="K1261" s="3"/>
      <c r="L1261" s="3"/>
      <c r="M1261" s="3"/>
      <c r="N1261" s="3"/>
      <c r="O1261" s="3"/>
      <c r="P1261" s="3"/>
      <c r="Q1261" s="3"/>
      <c r="R1261" s="3"/>
      <c r="S1261" s="3"/>
      <c r="T1261" s="3"/>
      <c r="U1261" s="3"/>
      <c r="V1261" s="3"/>
      <c r="W1261" s="3"/>
      <c r="X1261" s="3"/>
      <c r="Y1261" s="3"/>
      <c r="Z1261" s="3"/>
      <c r="AA1261" s="3"/>
    </row>
    <row r="1262" spans="1:27" ht="15.75" customHeight="1" x14ac:dyDescent="0.25">
      <c r="A1262" s="70"/>
      <c r="B1262" s="6"/>
      <c r="C1262" s="3"/>
      <c r="D1262" s="3"/>
      <c r="E1262" s="3"/>
      <c r="F1262" s="3"/>
      <c r="G1262" s="3"/>
      <c r="H1262" s="3"/>
      <c r="I1262" s="3"/>
      <c r="J1262" s="3"/>
      <c r="K1262" s="3"/>
      <c r="L1262" s="3"/>
      <c r="M1262" s="3"/>
      <c r="N1262" s="3"/>
      <c r="O1262" s="3"/>
      <c r="P1262" s="3"/>
      <c r="Q1262" s="3"/>
      <c r="R1262" s="3"/>
      <c r="S1262" s="3"/>
      <c r="T1262" s="3"/>
      <c r="U1262" s="3"/>
      <c r="V1262" s="3"/>
      <c r="W1262" s="3"/>
      <c r="X1262" s="3"/>
      <c r="Y1262" s="3"/>
      <c r="Z1262" s="3"/>
      <c r="AA1262" s="3"/>
    </row>
    <row r="1263" spans="1:27" ht="15.75" customHeight="1" x14ac:dyDescent="0.25">
      <c r="A1263" s="70"/>
      <c r="B1263" s="6"/>
      <c r="C1263" s="3"/>
      <c r="D1263" s="3"/>
      <c r="E1263" s="3"/>
      <c r="F1263" s="3"/>
      <c r="G1263" s="3"/>
      <c r="H1263" s="3"/>
      <c r="I1263" s="3"/>
      <c r="J1263" s="3"/>
      <c r="K1263" s="3"/>
      <c r="L1263" s="3"/>
      <c r="M1263" s="3"/>
      <c r="N1263" s="3"/>
      <c r="O1263" s="3"/>
      <c r="P1263" s="3"/>
      <c r="Q1263" s="3"/>
      <c r="R1263" s="3"/>
      <c r="S1263" s="3"/>
      <c r="T1263" s="3"/>
      <c r="U1263" s="3"/>
      <c r="V1263" s="3"/>
      <c r="W1263" s="3"/>
      <c r="X1263" s="3"/>
      <c r="Y1263" s="3"/>
      <c r="Z1263" s="3"/>
      <c r="AA1263" s="3"/>
    </row>
    <row r="1264" spans="1:27" ht="15.75" customHeight="1" x14ac:dyDescent="0.25">
      <c r="A1264" s="70"/>
      <c r="B1264" s="6"/>
      <c r="C1264" s="3"/>
      <c r="D1264" s="3"/>
      <c r="E1264" s="3"/>
      <c r="F1264" s="3"/>
      <c r="G1264" s="3"/>
      <c r="H1264" s="3"/>
      <c r="I1264" s="3"/>
      <c r="J1264" s="3"/>
      <c r="K1264" s="3"/>
      <c r="L1264" s="3"/>
      <c r="M1264" s="3"/>
      <c r="N1264" s="3"/>
      <c r="O1264" s="3"/>
      <c r="P1264" s="3"/>
      <c r="Q1264" s="3"/>
      <c r="R1264" s="3"/>
      <c r="S1264" s="3"/>
      <c r="T1264" s="3"/>
      <c r="U1264" s="3"/>
      <c r="V1264" s="3"/>
      <c r="W1264" s="3"/>
      <c r="X1264" s="3"/>
      <c r="Y1264" s="3"/>
      <c r="Z1264" s="3"/>
      <c r="AA1264" s="3"/>
    </row>
    <row r="1265" spans="1:27" ht="15.75" customHeight="1" x14ac:dyDescent="0.25">
      <c r="A1265" s="70"/>
      <c r="B1265" s="6"/>
      <c r="C1265" s="3"/>
      <c r="D1265" s="3"/>
      <c r="E1265" s="3"/>
      <c r="F1265" s="3"/>
      <c r="G1265" s="3"/>
      <c r="H1265" s="3"/>
      <c r="I1265" s="3"/>
      <c r="J1265" s="3"/>
      <c r="K1265" s="3"/>
      <c r="L1265" s="3"/>
      <c r="M1265" s="3"/>
      <c r="N1265" s="3"/>
      <c r="O1265" s="3"/>
      <c r="P1265" s="3"/>
      <c r="Q1265" s="3"/>
      <c r="R1265" s="3"/>
      <c r="S1265" s="3"/>
      <c r="T1265" s="3"/>
      <c r="U1265" s="3"/>
      <c r="V1265" s="3"/>
      <c r="W1265" s="3"/>
      <c r="X1265" s="3"/>
      <c r="Y1265" s="3"/>
      <c r="Z1265" s="3"/>
      <c r="AA1265" s="3"/>
    </row>
    <row r="1266" spans="1:27" ht="15.75" customHeight="1" x14ac:dyDescent="0.25">
      <c r="A1266" s="70"/>
      <c r="B1266" s="6"/>
      <c r="C1266" s="3"/>
      <c r="D1266" s="3"/>
      <c r="E1266" s="3"/>
      <c r="F1266" s="3"/>
      <c r="G1266" s="3"/>
      <c r="H1266" s="3"/>
      <c r="I1266" s="3"/>
      <c r="J1266" s="3"/>
      <c r="K1266" s="3"/>
      <c r="L1266" s="3"/>
      <c r="M1266" s="3"/>
      <c r="N1266" s="3"/>
      <c r="O1266" s="3"/>
      <c r="P1266" s="3"/>
      <c r="Q1266" s="3"/>
      <c r="R1266" s="3"/>
      <c r="S1266" s="3"/>
      <c r="T1266" s="3"/>
      <c r="U1266" s="3"/>
      <c r="V1266" s="3"/>
      <c r="W1266" s="3"/>
      <c r="X1266" s="3"/>
      <c r="Y1266" s="3"/>
      <c r="Z1266" s="3"/>
      <c r="AA1266" s="3"/>
    </row>
    <row r="1267" spans="1:27" ht="15.75" customHeight="1" x14ac:dyDescent="0.25">
      <c r="A1267" s="70"/>
      <c r="B1267" s="6"/>
      <c r="C1267" s="3"/>
      <c r="D1267" s="3"/>
      <c r="E1267" s="3"/>
      <c r="F1267" s="3"/>
      <c r="G1267" s="3"/>
      <c r="H1267" s="3"/>
      <c r="I1267" s="3"/>
      <c r="J1267" s="3"/>
      <c r="K1267" s="3"/>
      <c r="L1267" s="3"/>
      <c r="M1267" s="3"/>
      <c r="N1267" s="3"/>
      <c r="O1267" s="3"/>
      <c r="P1267" s="3"/>
      <c r="Q1267" s="3"/>
      <c r="R1267" s="3"/>
      <c r="S1267" s="3"/>
      <c r="T1267" s="3"/>
      <c r="U1267" s="3"/>
      <c r="V1267" s="3"/>
      <c r="W1267" s="3"/>
      <c r="X1267" s="3"/>
      <c r="Y1267" s="3"/>
      <c r="Z1267" s="3"/>
      <c r="AA1267" s="3"/>
    </row>
    <row r="1268" spans="1:27" ht="15.75" customHeight="1" x14ac:dyDescent="0.25">
      <c r="A1268" s="70"/>
      <c r="B1268" s="6"/>
      <c r="C1268" s="3"/>
      <c r="D1268" s="3"/>
      <c r="E1268" s="3"/>
      <c r="F1268" s="3"/>
      <c r="G1268" s="3"/>
      <c r="H1268" s="3"/>
      <c r="I1268" s="3"/>
      <c r="J1268" s="3"/>
      <c r="K1268" s="3"/>
      <c r="L1268" s="3"/>
      <c r="M1268" s="3"/>
      <c r="N1268" s="3"/>
      <c r="O1268" s="3"/>
      <c r="P1268" s="3"/>
      <c r="Q1268" s="3"/>
      <c r="R1268" s="3"/>
      <c r="S1268" s="3"/>
      <c r="T1268" s="3"/>
      <c r="U1268" s="3"/>
      <c r="V1268" s="3"/>
      <c r="W1268" s="3"/>
      <c r="X1268" s="3"/>
      <c r="Y1268" s="3"/>
      <c r="Z1268" s="3"/>
      <c r="AA1268" s="3"/>
    </row>
    <row r="1269" spans="1:27" ht="15.75" customHeight="1" x14ac:dyDescent="0.25">
      <c r="A1269" s="70"/>
      <c r="B1269" s="6"/>
      <c r="C1269" s="3"/>
      <c r="D1269" s="3"/>
      <c r="E1269" s="3"/>
      <c r="F1269" s="3"/>
      <c r="G1269" s="3"/>
      <c r="H1269" s="3"/>
      <c r="I1269" s="3"/>
      <c r="J1269" s="3"/>
      <c r="K1269" s="3"/>
      <c r="L1269" s="3"/>
      <c r="M1269" s="3"/>
      <c r="N1269" s="3"/>
      <c r="O1269" s="3"/>
      <c r="P1269" s="3"/>
      <c r="Q1269" s="3"/>
      <c r="R1269" s="3"/>
      <c r="S1269" s="3"/>
      <c r="T1269" s="3"/>
      <c r="U1269" s="3"/>
      <c r="V1269" s="3"/>
      <c r="W1269" s="3"/>
      <c r="X1269" s="3"/>
      <c r="Y1269" s="3"/>
      <c r="Z1269" s="3"/>
      <c r="AA1269" s="3"/>
    </row>
    <row r="1270" spans="1:27" ht="15.75" customHeight="1" x14ac:dyDescent="0.25">
      <c r="A1270" s="70"/>
      <c r="B1270" s="6"/>
      <c r="C1270" s="3"/>
      <c r="D1270" s="3"/>
      <c r="E1270" s="3"/>
      <c r="F1270" s="3"/>
      <c r="G1270" s="3"/>
      <c r="H1270" s="3"/>
      <c r="I1270" s="3"/>
      <c r="J1270" s="3"/>
      <c r="K1270" s="3"/>
      <c r="L1270" s="3"/>
      <c r="M1270" s="3"/>
      <c r="N1270" s="3"/>
      <c r="O1270" s="3"/>
      <c r="P1270" s="3"/>
      <c r="Q1270" s="3"/>
      <c r="R1270" s="3"/>
      <c r="S1270" s="3"/>
      <c r="T1270" s="3"/>
      <c r="U1270" s="3"/>
      <c r="V1270" s="3"/>
      <c r="W1270" s="3"/>
      <c r="X1270" s="3"/>
      <c r="Y1270" s="3"/>
      <c r="Z1270" s="3"/>
      <c r="AA1270" s="3"/>
    </row>
    <row r="1271" spans="1:27" ht="15.75" customHeight="1" x14ac:dyDescent="0.25">
      <c r="A1271" s="70"/>
      <c r="B1271" s="6"/>
      <c r="C1271" s="3"/>
      <c r="D1271" s="3"/>
      <c r="E1271" s="3"/>
      <c r="F1271" s="3"/>
      <c r="G1271" s="3"/>
      <c r="H1271" s="3"/>
      <c r="I1271" s="3"/>
      <c r="J1271" s="3"/>
      <c r="K1271" s="3"/>
      <c r="L1271" s="3"/>
      <c r="M1271" s="3"/>
      <c r="N1271" s="3"/>
      <c r="O1271" s="3"/>
      <c r="P1271" s="3"/>
      <c r="Q1271" s="3"/>
      <c r="R1271" s="3"/>
      <c r="S1271" s="3"/>
      <c r="T1271" s="3"/>
      <c r="U1271" s="3"/>
      <c r="V1271" s="3"/>
      <c r="W1271" s="3"/>
      <c r="X1271" s="3"/>
      <c r="Y1271" s="3"/>
      <c r="Z1271" s="3"/>
      <c r="AA1271" s="3"/>
    </row>
    <row r="1272" spans="1:27" ht="15.75" customHeight="1" x14ac:dyDescent="0.25">
      <c r="A1272" s="70"/>
      <c r="B1272" s="6"/>
      <c r="C1272" s="3"/>
      <c r="D1272" s="3"/>
      <c r="E1272" s="3"/>
      <c r="F1272" s="3"/>
      <c r="G1272" s="3"/>
      <c r="H1272" s="3"/>
      <c r="I1272" s="3"/>
      <c r="J1272" s="3"/>
      <c r="K1272" s="3"/>
      <c r="L1272" s="3"/>
      <c r="M1272" s="3"/>
      <c r="N1272" s="3"/>
      <c r="O1272" s="3"/>
      <c r="P1272" s="3"/>
      <c r="Q1272" s="3"/>
      <c r="R1272" s="3"/>
      <c r="S1272" s="3"/>
      <c r="T1272" s="3"/>
      <c r="U1272" s="3"/>
      <c r="V1272" s="3"/>
      <c r="W1272" s="3"/>
      <c r="X1272" s="3"/>
      <c r="Y1272" s="3"/>
      <c r="Z1272" s="3"/>
      <c r="AA1272" s="3"/>
    </row>
    <row r="1273" spans="1:27" ht="15.75" customHeight="1" x14ac:dyDescent="0.25">
      <c r="A1273" s="70"/>
      <c r="B1273" s="6"/>
      <c r="C1273" s="3"/>
      <c r="D1273" s="3"/>
      <c r="E1273" s="3"/>
      <c r="F1273" s="3"/>
      <c r="G1273" s="3"/>
      <c r="H1273" s="3"/>
      <c r="I1273" s="3"/>
      <c r="J1273" s="3"/>
      <c r="K1273" s="3"/>
      <c r="L1273" s="3"/>
      <c r="M1273" s="3"/>
      <c r="N1273" s="3"/>
      <c r="O1273" s="3"/>
      <c r="P1273" s="3"/>
      <c r="Q1273" s="3"/>
      <c r="R1273" s="3"/>
      <c r="S1273" s="3"/>
      <c r="T1273" s="3"/>
      <c r="U1273" s="3"/>
      <c r="V1273" s="3"/>
      <c r="W1273" s="3"/>
      <c r="X1273" s="3"/>
      <c r="Y1273" s="3"/>
      <c r="Z1273" s="3"/>
      <c r="AA1273" s="3"/>
    </row>
    <row r="1274" spans="1:27" ht="15.75" customHeight="1" x14ac:dyDescent="0.25">
      <c r="A1274" s="70"/>
      <c r="B1274" s="6"/>
      <c r="C1274" s="3"/>
      <c r="D1274" s="3"/>
      <c r="E1274" s="3"/>
      <c r="F1274" s="3"/>
      <c r="G1274" s="3"/>
      <c r="H1274" s="3"/>
      <c r="I1274" s="3"/>
      <c r="J1274" s="3"/>
      <c r="K1274" s="3"/>
      <c r="L1274" s="3"/>
      <c r="M1274" s="3"/>
      <c r="N1274" s="3"/>
      <c r="O1274" s="3"/>
      <c r="P1274" s="3"/>
      <c r="Q1274" s="3"/>
      <c r="R1274" s="3"/>
      <c r="S1274" s="3"/>
      <c r="T1274" s="3"/>
      <c r="U1274" s="3"/>
      <c r="V1274" s="3"/>
      <c r="W1274" s="3"/>
      <c r="X1274" s="3"/>
      <c r="Y1274" s="3"/>
      <c r="Z1274" s="3"/>
      <c r="AA1274" s="3"/>
    </row>
    <row r="1275" spans="1:27" ht="15.75" customHeight="1" x14ac:dyDescent="0.25">
      <c r="A1275" s="70"/>
      <c r="B1275" s="6"/>
      <c r="C1275" s="3"/>
      <c r="D1275" s="3"/>
      <c r="E1275" s="3"/>
      <c r="F1275" s="3"/>
      <c r="G1275" s="3"/>
      <c r="H1275" s="3"/>
      <c r="I1275" s="3"/>
      <c r="J1275" s="3"/>
      <c r="K1275" s="3"/>
      <c r="L1275" s="3"/>
      <c r="M1275" s="3"/>
      <c r="N1275" s="3"/>
      <c r="O1275" s="3"/>
      <c r="P1275" s="3"/>
      <c r="Q1275" s="3"/>
      <c r="R1275" s="3"/>
      <c r="S1275" s="3"/>
      <c r="T1275" s="3"/>
      <c r="U1275" s="3"/>
      <c r="V1275" s="3"/>
      <c r="W1275" s="3"/>
      <c r="X1275" s="3"/>
      <c r="Y1275" s="3"/>
      <c r="Z1275" s="3"/>
      <c r="AA1275" s="3"/>
    </row>
    <row r="1276" spans="1:27" ht="15.75" customHeight="1" x14ac:dyDescent="0.25">
      <c r="A1276" s="70"/>
      <c r="B1276" s="6"/>
      <c r="C1276" s="3"/>
      <c r="D1276" s="3"/>
      <c r="E1276" s="3"/>
      <c r="F1276" s="3"/>
      <c r="G1276" s="3"/>
      <c r="H1276" s="3"/>
      <c r="I1276" s="3"/>
      <c r="J1276" s="3"/>
      <c r="K1276" s="3"/>
      <c r="L1276" s="3"/>
      <c r="M1276" s="3"/>
      <c r="N1276" s="3"/>
      <c r="O1276" s="3"/>
      <c r="P1276" s="3"/>
      <c r="Q1276" s="3"/>
      <c r="R1276" s="3"/>
      <c r="S1276" s="3"/>
      <c r="T1276" s="3"/>
      <c r="U1276" s="3"/>
      <c r="V1276" s="3"/>
      <c r="W1276" s="3"/>
      <c r="X1276" s="3"/>
      <c r="Y1276" s="3"/>
      <c r="Z1276" s="3"/>
      <c r="AA1276" s="3"/>
    </row>
    <row r="1277" spans="1:27" ht="15.75" customHeight="1" x14ac:dyDescent="0.25">
      <c r="A1277" s="70"/>
      <c r="B1277" s="6"/>
      <c r="C1277" s="3"/>
      <c r="D1277" s="3"/>
      <c r="E1277" s="3"/>
      <c r="F1277" s="3"/>
      <c r="G1277" s="3"/>
      <c r="H1277" s="3"/>
      <c r="I1277" s="3"/>
      <c r="J1277" s="3"/>
      <c r="K1277" s="3"/>
      <c r="L1277" s="3"/>
      <c r="M1277" s="3"/>
      <c r="N1277" s="3"/>
      <c r="O1277" s="3"/>
      <c r="P1277" s="3"/>
      <c r="Q1277" s="3"/>
      <c r="R1277" s="3"/>
      <c r="S1277" s="3"/>
      <c r="T1277" s="3"/>
      <c r="U1277" s="3"/>
      <c r="V1277" s="3"/>
      <c r="W1277" s="3"/>
      <c r="X1277" s="3"/>
      <c r="Y1277" s="3"/>
      <c r="Z1277" s="3"/>
      <c r="AA1277" s="3"/>
    </row>
    <row r="1278" spans="1:27" ht="15.75" customHeight="1" x14ac:dyDescent="0.25">
      <c r="A1278" s="70"/>
      <c r="B1278" s="6"/>
      <c r="C1278" s="3"/>
      <c r="D1278" s="3"/>
      <c r="E1278" s="3"/>
      <c r="F1278" s="3"/>
      <c r="G1278" s="3"/>
      <c r="H1278" s="3"/>
      <c r="I1278" s="3"/>
      <c r="J1278" s="3"/>
      <c r="K1278" s="3"/>
      <c r="L1278" s="3"/>
      <c r="M1278" s="3"/>
      <c r="N1278" s="3"/>
      <c r="O1278" s="3"/>
      <c r="P1278" s="3"/>
      <c r="Q1278" s="3"/>
      <c r="R1278" s="3"/>
      <c r="S1278" s="3"/>
      <c r="T1278" s="3"/>
      <c r="U1278" s="3"/>
      <c r="V1278" s="3"/>
      <c r="W1278" s="3"/>
      <c r="X1278" s="3"/>
      <c r="Y1278" s="3"/>
      <c r="Z1278" s="3"/>
      <c r="AA1278" s="3"/>
    </row>
    <row r="1279" spans="1:27" ht="15.75" customHeight="1" x14ac:dyDescent="0.25">
      <c r="A1279" s="70"/>
      <c r="B1279" s="6"/>
      <c r="C1279" s="3"/>
      <c r="D1279" s="3"/>
      <c r="E1279" s="3"/>
      <c r="F1279" s="3"/>
      <c r="G1279" s="3"/>
      <c r="H1279" s="3"/>
      <c r="I1279" s="3"/>
      <c r="J1279" s="3"/>
      <c r="K1279" s="3"/>
      <c r="L1279" s="3"/>
      <c r="M1279" s="3"/>
      <c r="N1279" s="3"/>
      <c r="O1279" s="3"/>
      <c r="P1279" s="3"/>
      <c r="Q1279" s="3"/>
      <c r="R1279" s="3"/>
      <c r="S1279" s="3"/>
      <c r="T1279" s="3"/>
      <c r="U1279" s="3"/>
      <c r="V1279" s="3"/>
      <c r="W1279" s="3"/>
      <c r="X1279" s="3"/>
      <c r="Y1279" s="3"/>
      <c r="Z1279" s="3"/>
      <c r="AA1279" s="3"/>
    </row>
    <row r="1280" spans="1:27" ht="15.75" customHeight="1" x14ac:dyDescent="0.25">
      <c r="A1280" s="70"/>
      <c r="B1280" s="6"/>
      <c r="C1280" s="3"/>
      <c r="D1280" s="3"/>
      <c r="E1280" s="3"/>
      <c r="F1280" s="3"/>
      <c r="G1280" s="3"/>
      <c r="H1280" s="3"/>
      <c r="I1280" s="3"/>
      <c r="J1280" s="3"/>
      <c r="K1280" s="3"/>
      <c r="L1280" s="3"/>
      <c r="M1280" s="3"/>
      <c r="N1280" s="3"/>
      <c r="O1280" s="3"/>
      <c r="P1280" s="3"/>
      <c r="Q1280" s="3"/>
      <c r="R1280" s="3"/>
      <c r="S1280" s="3"/>
      <c r="T1280" s="3"/>
      <c r="U1280" s="3"/>
      <c r="V1280" s="3"/>
      <c r="W1280" s="3"/>
      <c r="X1280" s="3"/>
      <c r="Y1280" s="3"/>
      <c r="Z1280" s="3"/>
      <c r="AA1280" s="3"/>
    </row>
    <row r="1281" spans="1:27" ht="15.75" customHeight="1" x14ac:dyDescent="0.25">
      <c r="A1281" s="70"/>
      <c r="B1281" s="6"/>
      <c r="C1281" s="3"/>
      <c r="D1281" s="3"/>
      <c r="E1281" s="3"/>
      <c r="F1281" s="3"/>
      <c r="G1281" s="3"/>
      <c r="H1281" s="3"/>
      <c r="I1281" s="3"/>
      <c r="J1281" s="3"/>
      <c r="K1281" s="3"/>
      <c r="L1281" s="3"/>
      <c r="M1281" s="3"/>
      <c r="N1281" s="3"/>
      <c r="O1281" s="3"/>
      <c r="P1281" s="3"/>
      <c r="Q1281" s="3"/>
      <c r="R1281" s="3"/>
      <c r="S1281" s="3"/>
      <c r="T1281" s="3"/>
      <c r="U1281" s="3"/>
      <c r="V1281" s="3"/>
      <c r="W1281" s="3"/>
      <c r="X1281" s="3"/>
      <c r="Y1281" s="3"/>
      <c r="Z1281" s="3"/>
      <c r="AA1281" s="3"/>
    </row>
    <row r="1282" spans="1:27" ht="15.75" customHeight="1" x14ac:dyDescent="0.25">
      <c r="A1282" s="70"/>
      <c r="B1282" s="6"/>
      <c r="C1282" s="3"/>
      <c r="D1282" s="3"/>
      <c r="E1282" s="3"/>
      <c r="F1282" s="3"/>
      <c r="G1282" s="3"/>
      <c r="H1282" s="3"/>
      <c r="I1282" s="3"/>
      <c r="J1282" s="3"/>
      <c r="K1282" s="3"/>
      <c r="L1282" s="3"/>
      <c r="M1282" s="3"/>
      <c r="N1282" s="3"/>
      <c r="O1282" s="3"/>
      <c r="P1282" s="3"/>
      <c r="Q1282" s="3"/>
      <c r="R1282" s="3"/>
      <c r="S1282" s="3"/>
      <c r="T1282" s="3"/>
      <c r="U1282" s="3"/>
      <c r="V1282" s="3"/>
      <c r="W1282" s="3"/>
      <c r="X1282" s="3"/>
      <c r="Y1282" s="3"/>
      <c r="Z1282" s="3"/>
      <c r="AA1282" s="3"/>
    </row>
    <row r="1283" spans="1:27" ht="15.75" customHeight="1" x14ac:dyDescent="0.25">
      <c r="A1283" s="70"/>
      <c r="B1283" s="6"/>
      <c r="C1283" s="3"/>
      <c r="D1283" s="3"/>
      <c r="E1283" s="3"/>
      <c r="F1283" s="3"/>
      <c r="G1283" s="3"/>
      <c r="H1283" s="3"/>
      <c r="I1283" s="3"/>
      <c r="J1283" s="3"/>
      <c r="K1283" s="3"/>
      <c r="L1283" s="3"/>
      <c r="M1283" s="3"/>
      <c r="N1283" s="3"/>
      <c r="O1283" s="3"/>
      <c r="P1283" s="3"/>
      <c r="Q1283" s="3"/>
      <c r="R1283" s="3"/>
      <c r="S1283" s="3"/>
      <c r="T1283" s="3"/>
      <c r="U1283" s="3"/>
      <c r="V1283" s="3"/>
      <c r="W1283" s="3"/>
      <c r="X1283" s="3"/>
      <c r="Y1283" s="3"/>
      <c r="Z1283" s="3"/>
      <c r="AA1283" s="3"/>
    </row>
    <row r="1284" spans="1:27" ht="15.75" customHeight="1" x14ac:dyDescent="0.25">
      <c r="A1284" s="70"/>
      <c r="B1284" s="6"/>
      <c r="C1284" s="3"/>
      <c r="D1284" s="3"/>
      <c r="E1284" s="3"/>
      <c r="F1284" s="3"/>
      <c r="G1284" s="3"/>
      <c r="H1284" s="3"/>
      <c r="I1284" s="3"/>
      <c r="J1284" s="3"/>
      <c r="K1284" s="3"/>
      <c r="L1284" s="3"/>
      <c r="M1284" s="3"/>
      <c r="N1284" s="3"/>
      <c r="O1284" s="3"/>
      <c r="P1284" s="3"/>
      <c r="Q1284" s="3"/>
      <c r="R1284" s="3"/>
      <c r="S1284" s="3"/>
      <c r="T1284" s="3"/>
      <c r="U1284" s="3"/>
      <c r="V1284" s="3"/>
      <c r="W1284" s="3"/>
      <c r="X1284" s="3"/>
      <c r="Y1284" s="3"/>
      <c r="Z1284" s="3"/>
      <c r="AA1284" s="3"/>
    </row>
    <row r="1285" spans="1:27" ht="15.75" customHeight="1" x14ac:dyDescent="0.25">
      <c r="A1285" s="70"/>
      <c r="B1285" s="6"/>
      <c r="C1285" s="3"/>
      <c r="D1285" s="3"/>
      <c r="E1285" s="3"/>
      <c r="F1285" s="3"/>
      <c r="G1285" s="3"/>
      <c r="H1285" s="3"/>
      <c r="I1285" s="3"/>
      <c r="J1285" s="3"/>
      <c r="K1285" s="3"/>
      <c r="L1285" s="3"/>
      <c r="M1285" s="3"/>
      <c r="N1285" s="3"/>
      <c r="O1285" s="3"/>
      <c r="P1285" s="3"/>
      <c r="Q1285" s="3"/>
      <c r="R1285" s="3"/>
      <c r="S1285" s="3"/>
      <c r="T1285" s="3"/>
      <c r="U1285" s="3"/>
      <c r="V1285" s="3"/>
      <c r="W1285" s="3"/>
      <c r="X1285" s="3"/>
      <c r="Y1285" s="3"/>
      <c r="Z1285" s="3"/>
      <c r="AA1285" s="3"/>
    </row>
    <row r="1286" spans="1:27" ht="15.75" customHeight="1" x14ac:dyDescent="0.25">
      <c r="A1286" s="70"/>
      <c r="B1286" s="6"/>
      <c r="C1286" s="3"/>
      <c r="D1286" s="3"/>
      <c r="E1286" s="3"/>
      <c r="F1286" s="3"/>
      <c r="G1286" s="3"/>
      <c r="H1286" s="3"/>
      <c r="I1286" s="3"/>
      <c r="J1286" s="3"/>
      <c r="K1286" s="3"/>
      <c r="L1286" s="3"/>
      <c r="M1286" s="3"/>
      <c r="N1286" s="3"/>
      <c r="O1286" s="3"/>
      <c r="P1286" s="3"/>
      <c r="Q1286" s="3"/>
      <c r="R1286" s="3"/>
      <c r="S1286" s="3"/>
      <c r="T1286" s="3"/>
      <c r="U1286" s="3"/>
      <c r="V1286" s="3"/>
      <c r="W1286" s="3"/>
      <c r="X1286" s="3"/>
      <c r="Y1286" s="3"/>
      <c r="Z1286" s="3"/>
      <c r="AA1286" s="3"/>
    </row>
    <row r="1287" spans="1:27" ht="15.75" customHeight="1" x14ac:dyDescent="0.25">
      <c r="A1287" s="70"/>
      <c r="B1287" s="6"/>
      <c r="C1287" s="3"/>
      <c r="D1287" s="3"/>
      <c r="E1287" s="3"/>
      <c r="F1287" s="3"/>
      <c r="G1287" s="3"/>
      <c r="H1287" s="3"/>
      <c r="I1287" s="3"/>
      <c r="J1287" s="3"/>
      <c r="K1287" s="3"/>
      <c r="L1287" s="3"/>
      <c r="M1287" s="3"/>
      <c r="N1287" s="3"/>
      <c r="O1287" s="3"/>
      <c r="P1287" s="3"/>
      <c r="Q1287" s="3"/>
      <c r="R1287" s="3"/>
      <c r="S1287" s="3"/>
      <c r="T1287" s="3"/>
      <c r="U1287" s="3"/>
      <c r="V1287" s="3"/>
      <c r="W1287" s="3"/>
      <c r="X1287" s="3"/>
      <c r="Y1287" s="3"/>
      <c r="Z1287" s="3"/>
      <c r="AA1287" s="3"/>
    </row>
    <row r="1288" spans="1:27" ht="15.75" customHeight="1" x14ac:dyDescent="0.25">
      <c r="A1288" s="70"/>
      <c r="B1288" s="6"/>
      <c r="C1288" s="3"/>
      <c r="D1288" s="3"/>
      <c r="E1288" s="3"/>
      <c r="F1288" s="3"/>
      <c r="G1288" s="3"/>
      <c r="H1288" s="3"/>
      <c r="I1288" s="3"/>
      <c r="J1288" s="3"/>
      <c r="K1288" s="3"/>
      <c r="L1288" s="3"/>
      <c r="M1288" s="3"/>
      <c r="N1288" s="3"/>
      <c r="O1288" s="3"/>
      <c r="P1288" s="3"/>
      <c r="Q1288" s="3"/>
      <c r="R1288" s="3"/>
      <c r="S1288" s="3"/>
      <c r="T1288" s="3"/>
      <c r="U1288" s="3"/>
      <c r="V1288" s="3"/>
      <c r="W1288" s="3"/>
      <c r="X1288" s="3"/>
      <c r="Y1288" s="3"/>
      <c r="Z1288" s="3"/>
      <c r="AA1288" s="3"/>
    </row>
    <row r="1289" spans="1:27" ht="15.75" customHeight="1" x14ac:dyDescent="0.25">
      <c r="A1289" s="70"/>
      <c r="B1289" s="6"/>
      <c r="C1289" s="3"/>
      <c r="D1289" s="3"/>
      <c r="E1289" s="3"/>
      <c r="F1289" s="3"/>
      <c r="G1289" s="3"/>
      <c r="H1289" s="3"/>
      <c r="I1289" s="3"/>
      <c r="J1289" s="3"/>
      <c r="K1289" s="3"/>
      <c r="L1289" s="3"/>
      <c r="M1289" s="3"/>
      <c r="N1289" s="3"/>
      <c r="O1289" s="3"/>
      <c r="P1289" s="3"/>
      <c r="Q1289" s="3"/>
      <c r="R1289" s="3"/>
      <c r="S1289" s="3"/>
      <c r="T1289" s="3"/>
      <c r="U1289" s="3"/>
      <c r="V1289" s="3"/>
      <c r="W1289" s="3"/>
      <c r="X1289" s="3"/>
      <c r="Y1289" s="3"/>
      <c r="Z1289" s="3"/>
      <c r="AA1289" s="3"/>
    </row>
    <row r="1290" spans="1:27" ht="15.75" customHeight="1" x14ac:dyDescent="0.25">
      <c r="A1290" s="70"/>
      <c r="B1290" s="6"/>
      <c r="C1290" s="3"/>
      <c r="D1290" s="3"/>
      <c r="E1290" s="3"/>
      <c r="F1290" s="3"/>
      <c r="G1290" s="3"/>
      <c r="H1290" s="3"/>
      <c r="I1290" s="3"/>
      <c r="J1290" s="3"/>
      <c r="K1290" s="3"/>
      <c r="L1290" s="3"/>
      <c r="M1290" s="3"/>
      <c r="N1290" s="3"/>
      <c r="O1290" s="3"/>
      <c r="P1290" s="3"/>
      <c r="Q1290" s="3"/>
      <c r="R1290" s="3"/>
      <c r="S1290" s="3"/>
      <c r="T1290" s="3"/>
      <c r="U1290" s="3"/>
      <c r="V1290" s="3"/>
      <c r="W1290" s="3"/>
      <c r="X1290" s="3"/>
      <c r="Y1290" s="3"/>
      <c r="Z1290" s="3"/>
      <c r="AA1290" s="3"/>
    </row>
    <row r="1291" spans="1:27" ht="15.75" customHeight="1" x14ac:dyDescent="0.25">
      <c r="A1291" s="70"/>
      <c r="B1291" s="6"/>
      <c r="C1291" s="3"/>
      <c r="D1291" s="3"/>
      <c r="E1291" s="3"/>
      <c r="F1291" s="3"/>
      <c r="G1291" s="3"/>
      <c r="H1291" s="3"/>
      <c r="I1291" s="3"/>
      <c r="J1291" s="3"/>
      <c r="K1291" s="3"/>
      <c r="L1291" s="3"/>
      <c r="M1291" s="3"/>
      <c r="N1291" s="3"/>
      <c r="O1291" s="3"/>
      <c r="P1291" s="3"/>
      <c r="Q1291" s="3"/>
      <c r="R1291" s="3"/>
      <c r="S1291" s="3"/>
      <c r="T1291" s="3"/>
      <c r="U1291" s="3"/>
      <c r="V1291" s="3"/>
      <c r="W1291" s="3"/>
      <c r="X1291" s="3"/>
      <c r="Y1291" s="3"/>
      <c r="Z1291" s="3"/>
      <c r="AA1291" s="3"/>
    </row>
    <row r="1292" spans="1:27" ht="15.75" customHeight="1" x14ac:dyDescent="0.25">
      <c r="A1292" s="70"/>
      <c r="B1292" s="6"/>
      <c r="C1292" s="3"/>
      <c r="D1292" s="3"/>
      <c r="E1292" s="3"/>
      <c r="F1292" s="3"/>
      <c r="G1292" s="3"/>
      <c r="H1292" s="3"/>
      <c r="I1292" s="3"/>
      <c r="J1292" s="3"/>
      <c r="K1292" s="3"/>
      <c r="L1292" s="3"/>
      <c r="M1292" s="3"/>
      <c r="N1292" s="3"/>
      <c r="O1292" s="3"/>
      <c r="P1292" s="3"/>
      <c r="Q1292" s="3"/>
      <c r="R1292" s="3"/>
      <c r="S1292" s="3"/>
      <c r="T1292" s="3"/>
      <c r="U1292" s="3"/>
      <c r="V1292" s="3"/>
      <c r="W1292" s="3"/>
      <c r="X1292" s="3"/>
      <c r="Y1292" s="3"/>
      <c r="Z1292" s="3"/>
      <c r="AA1292" s="3"/>
    </row>
    <row r="1293" spans="1:27" ht="15.75" customHeight="1" x14ac:dyDescent="0.25">
      <c r="A1293" s="70"/>
      <c r="B1293" s="6"/>
      <c r="C1293" s="3"/>
      <c r="D1293" s="3"/>
      <c r="E1293" s="3"/>
      <c r="F1293" s="3"/>
      <c r="G1293" s="3"/>
      <c r="H1293" s="3"/>
      <c r="I1293" s="3"/>
      <c r="J1293" s="3"/>
      <c r="K1293" s="3"/>
      <c r="L1293" s="3"/>
      <c r="M1293" s="3"/>
      <c r="N1293" s="3"/>
      <c r="O1293" s="3"/>
      <c r="P1293" s="3"/>
      <c r="Q1293" s="3"/>
      <c r="R1293" s="3"/>
      <c r="S1293" s="3"/>
      <c r="T1293" s="3"/>
      <c r="U1293" s="3"/>
      <c r="V1293" s="3"/>
      <c r="W1293" s="3"/>
      <c r="X1293" s="3"/>
      <c r="Y1293" s="3"/>
      <c r="Z1293" s="3"/>
      <c r="AA1293" s="3"/>
    </row>
    <row r="1294" spans="1:27" ht="15.75" customHeight="1" x14ac:dyDescent="0.25">
      <c r="A1294" s="70"/>
      <c r="B1294" s="6"/>
      <c r="C1294" s="3"/>
      <c r="D1294" s="3"/>
      <c r="E1294" s="3"/>
      <c r="F1294" s="3"/>
      <c r="G1294" s="3"/>
      <c r="H1294" s="3"/>
      <c r="I1294" s="3"/>
      <c r="J1294" s="3"/>
      <c r="K1294" s="3"/>
      <c r="L1294" s="3"/>
      <c r="M1294" s="3"/>
      <c r="N1294" s="3"/>
      <c r="O1294" s="3"/>
      <c r="P1294" s="3"/>
      <c r="Q1294" s="3"/>
      <c r="R1294" s="3"/>
      <c r="S1294" s="3"/>
      <c r="T1294" s="3"/>
      <c r="U1294" s="3"/>
      <c r="V1294" s="3"/>
      <c r="W1294" s="3"/>
      <c r="X1294" s="3"/>
      <c r="Y1294" s="3"/>
      <c r="Z1294" s="3"/>
      <c r="AA1294" s="3"/>
    </row>
  </sheetData>
  <mergeCells count="5">
    <mergeCell ref="C303:D303"/>
    <mergeCell ref="C10:D10"/>
    <mergeCell ref="C160:D160"/>
    <mergeCell ref="C221:D221"/>
    <mergeCell ref="C262:D262"/>
  </mergeCells>
  <dataValidations count="2">
    <dataValidation type="whole" allowBlank="1" showInputMessage="1" showErrorMessage="1" sqref="D39 D68:D69 D42:D48 D50:D56 D61 D65:D66" xr:uid="{221C1A48-7A42-4C2D-BE6C-2FFCB74A31B9}">
      <formula1>0</formula1>
      <formula2>99999999999999</formula2>
    </dataValidation>
    <dataValidation type="whole" allowBlank="1" showInputMessage="1" showErrorMessage="1" sqref="D27:D36 D38 D40:D41" xr:uid="{F0BFF6FC-EE84-424F-A62C-009976627ECF}">
      <formula1>0</formula1>
      <formula2>99999999999999900</formula2>
    </dataValidation>
  </dataValidations>
  <hyperlinks>
    <hyperlink ref="C7" r:id="rId1" xr:uid="{0EA04403-B4DB-4A40-8448-3D87F5485BAC}"/>
    <hyperlink ref="C9" r:id="rId2" xr:uid="{D8DA91F1-7221-44E5-B800-E0BCD5944320}"/>
    <hyperlink ref="D223" r:id="rId3" xr:uid="{A653E342-4265-4693-8603-C84F15ABE780}"/>
    <hyperlink ref="D227" r:id="rId4" xr:uid="{EEA0DA92-96F7-41BB-954E-C978B3224A20}"/>
    <hyperlink ref="D230" r:id="rId5" xr:uid="{2B5B965C-A607-40B7-99B5-F0BE846D0B0E}"/>
    <hyperlink ref="D231" r:id="rId6" xr:uid="{C0F0287D-3F30-4BFA-A4B1-EB82910F3A44}"/>
    <hyperlink ref="D228" r:id="rId7" xr:uid="{04DFB4D0-0D5C-4CE8-8053-A1FDE8E2100E}"/>
    <hyperlink ref="D232" r:id="rId8" xr:uid="{738C0DBD-BB97-42BE-9191-CC545588FEBA}"/>
    <hyperlink ref="D229" r:id="rId9" xr:uid="{4DACC707-B793-4DC4-81A2-C445F66307E9}"/>
    <hyperlink ref="C234" r:id="rId10" xr:uid="{6ED3E80D-7B7D-418F-B88C-9283769A4896}"/>
    <hyperlink ref="D234" r:id="rId11" display="https://comisionenergia-my.sharepoint.com/personal/infoestadistica_cne_cl/_layouts/15/onedrive.aspx?id=%2Fpersonal%2Finfoestadistica%5Fcne%5Fcl%2FDocuments%2Fenergia%5Fabierta%2FCentro%5Fde%5FInformaci%C3%B3n%2FEstudios%2FMinerg%2F165%5FInforme%20final%20Levantamiento%20de%20informaci%C3%B3n%20Huasco%2Epdf&amp;parent=%2Fpersonal%2Finfoestadistica%5Fcne%5Fcl%2FDocuments%2Fenergia%5Fabierta%2FCentro%5Fde%5FInformaci%C3%B3n%2FEstudios%2FMinerg&amp;ga=1" xr:uid="{1182B6E1-F3AF-411B-BC4D-A45EB26BE6AB}"/>
    <hyperlink ref="D235" r:id="rId12" display="https://comisionenergia-my.sharepoint.com/personal/infoestadistica_cne_cl/_layouts/15/onedrive.aspx?id=%2Fpersonal%2Finfoestadistica%5Fcne%5Fcl%2FDocuments%2Fenergia%5Fabierta%2FCentro%5Fde%5FInformaci%C3%B3n%2FEstudios%2FMinerg%2F163%5FInforme%20Final%20Levantamiento%20de%20Informaci%C3%B3n%20Puchuncav%C3%AD%2Epdf&amp;parent=%2Fpersonal%2Finfoestadistica%5Fcne%5Fcl%2FDocuments%2Fenergia%5Fabierta%2FCentro%5Fde%5FInformaci%C3%B3n%2FEstudios%2FMinerg&amp;ga=1" xr:uid="{858EFE23-7A9D-4A1C-AAD1-4712F3CE9E98}"/>
    <hyperlink ref="D233" r:id="rId13" display="https://comisionenergia-my.sharepoint.com/personal/infoestadistica_cne_cl/_layouts/15/onedrive.aspx?id=%2Fpersonal%2Finfoestadistica%5Fcne%5Fcl%2FDocuments%2Fenergia%5Fabierta%2FCentro%5Fde%5FInformaci%C3%B3n%2FEstudios%2FMinerg%2F164%5FInforme%20final%20Levantamiento%20de%20Informacion%20Tocopilla%20Mejillones%2Epdf&amp;parent=%2Fpersonal%2Finfoestadistica%5Fcne%5Fcl%2FDocuments%2Fenergia%5Fabierta%2FCentro%5Fde%5FInformaci%C3%B3n%2FEstudios%2FMinerg&amp;ga=1" xr:uid="{1C95FB89-EDD5-4A1E-AA33-4FB83449B199}"/>
    <hyperlink ref="C236" r:id="rId14" xr:uid="{033E552A-7ED9-48B3-AAD5-662D7C6A1F4C}"/>
    <hyperlink ref="D236" r:id="rId15" display="https://comisionenergia-my.sharepoint.com/personal/infoestadistica_cne_cl/_layouts/15/onedrive.aspx?id=%2Fpersonal%2Finfoestadistica%5Fcne%5Fcl%2FDocuments%2Fenergia%5Fabierta%2FCentro%5Fde%5FInformaci%C3%B3n%2FEstudios%2FMinerg%2F162%5FInforme%20Final%20Levantamiento%20de%20informaci%C3%B3n%20Coronel%2Epdf&amp;parent=%2Fpersonal%2Finfoestadistica%5Fcne%5Fcl%2FDocuments%2Fenergia%5Fabierta%2FCentro%5Fde%5FInformaci%C3%B3n%2FEstudios%2FMinerg&amp;ga=1" xr:uid="{2203FC1F-60A0-4E45-8572-8C365A462820}"/>
    <hyperlink ref="D239" r:id="rId16" xr:uid="{671EF4EA-C074-4FA8-BF89-51142F71ACA5}"/>
    <hyperlink ref="D240" r:id="rId17" xr:uid="{FF07A8E7-D92D-4161-8B6C-97787EEFAF58}"/>
    <hyperlink ref="D241" r:id="rId18" xr:uid="{2C358FF7-9A6B-416A-B350-3D277E0D87A1}"/>
    <hyperlink ref="D242" r:id="rId19" xr:uid="{FAA93924-C29B-4BBE-9359-09B26247A868}"/>
    <hyperlink ref="D243" r:id="rId20" xr:uid="{7C38D692-E90C-42C9-AC54-00FB1269969D}"/>
    <hyperlink ref="D237" r:id="rId21" xr:uid="{E06E8BD8-3473-4D6B-9F1A-CBD7D9CD9BD9}"/>
    <hyperlink ref="D238" r:id="rId22" xr:uid="{65DA3F29-0903-442C-9F53-EBB4D5C3B349}"/>
    <hyperlink ref="D244" r:id="rId23" xr:uid="{147B3861-3B38-4DA7-946D-7867DB9581D5}"/>
    <hyperlink ref="D245" r:id="rId24" xr:uid="{53074F3E-9746-4C81-9DD7-67B599673E1B}"/>
    <hyperlink ref="D247" r:id="rId25" xr:uid="{B08E80F3-A3E1-44E5-B7FC-481B3BD6694E}"/>
    <hyperlink ref="D248" r:id="rId26" xr:uid="{C9A5551B-98E3-4482-9BBF-0CCCE260A36F}"/>
    <hyperlink ref="D250" r:id="rId27" xr:uid="{9CDE7E44-E18E-4AEE-B139-EC7EB6FFE166}"/>
    <hyperlink ref="D249" r:id="rId28" xr:uid="{2AEFFF9B-F95D-4379-997A-509F2975C70D}"/>
    <hyperlink ref="D251" r:id="rId29" xr:uid="{F3A1A6A7-4000-4628-82A4-784ADF39FE82}"/>
    <hyperlink ref="C300" r:id="rId30" location="ejec_partida" xr:uid="{C3E66098-AABF-40CE-97D8-CA8D8B74C57E}"/>
    <hyperlink ref="D252" r:id="rId31" xr:uid="{4C76ECFD-5232-4D5D-80FE-2BD5E2FE09F1}"/>
    <hyperlink ref="D253" r:id="rId32" xr:uid="{3E3B825C-20C1-4B7B-95D9-243DCA09BA00}"/>
    <hyperlink ref="D254" r:id="rId33" xr:uid="{19F35A2B-20FD-4D49-BC65-C0F21F406CD1}"/>
    <hyperlink ref="D255" r:id="rId34" xr:uid="{2245B758-CCD2-44B1-882F-106A1FE464A4}"/>
    <hyperlink ref="D256" r:id="rId35" xr:uid="{6DE5C469-1976-4924-A5F4-E4CE13C76CA4}"/>
    <hyperlink ref="D257" r:id="rId36" xr:uid="{78627AF6-4447-473B-9F90-43242027E3F2}"/>
    <hyperlink ref="D258" r:id="rId37" xr:uid="{32723D90-C7F0-4B12-A741-EC5B25BB7B24}"/>
    <hyperlink ref="D259" r:id="rId38" xr:uid="{93998BDF-048D-4CBB-BB3C-30E8C0D5928F}"/>
    <hyperlink ref="D260" r:id="rId39" xr:uid="{11E823FB-6CE5-41F4-BD47-6C4851A00B73}"/>
    <hyperlink ref="D261" r:id="rId40" xr:uid="{9DC95F79-F73B-4A3B-BC26-1CD87F106885}"/>
    <hyperlink ref="C302" r:id="rId41" xr:uid="{EF84E7C3-DD66-4539-BDE4-80A39DF04FF1}"/>
    <hyperlink ref="C5" r:id="rId42" xr:uid="{1ED42101-4746-469A-BEEC-510C3767DCF6}"/>
    <hyperlink ref="C3" r:id="rId43" xr:uid="{B5E97ED6-EFB3-4EF6-B203-AF07F90A6850}"/>
  </hyperlinks>
  <pageMargins left="0.25" right="0.25" top="0.75" bottom="0.75" header="0" footer="0"/>
  <pageSetup orientation="landscape"/>
  <ignoredErrors>
    <ignoredError sqref="D157:D15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01"/>
  <sheetViews>
    <sheetView zoomScale="80" zoomScaleNormal="80" workbookViewId="0">
      <selection activeCell="K22" sqref="K22"/>
    </sheetView>
  </sheetViews>
  <sheetFormatPr baseColWidth="10" defaultColWidth="14.42578125" defaultRowHeight="15" customHeight="1" x14ac:dyDescent="0.25"/>
  <cols>
    <col min="1" max="2" width="9.28515625" customWidth="1"/>
    <col min="3" max="3" width="51.85546875" customWidth="1"/>
    <col min="4" max="4" width="9.28515625" customWidth="1"/>
    <col min="5" max="8" width="8.7109375" customWidth="1"/>
  </cols>
  <sheetData>
    <row r="1" spans="1:5" ht="14.25" customHeight="1" x14ac:dyDescent="0.25">
      <c r="A1" s="72" t="s">
        <v>0</v>
      </c>
      <c r="B1" s="71" t="s">
        <v>1</v>
      </c>
      <c r="C1" s="72" t="s">
        <v>141</v>
      </c>
    </row>
    <row r="2" spans="1:5" ht="14.25" customHeight="1" x14ac:dyDescent="0.25">
      <c r="A2" s="73" t="s">
        <v>3</v>
      </c>
      <c r="B2" s="71" t="s">
        <v>4</v>
      </c>
      <c r="C2" s="72" t="s">
        <v>153</v>
      </c>
    </row>
    <row r="3" spans="1:5" ht="14.25" customHeight="1" x14ac:dyDescent="0.25">
      <c r="A3" s="70"/>
      <c r="B3" s="6"/>
      <c r="C3" s="101" t="s">
        <v>284</v>
      </c>
    </row>
    <row r="4" spans="1:5" ht="14.25" customHeight="1" x14ac:dyDescent="0.25">
      <c r="A4" s="73" t="s">
        <v>143</v>
      </c>
      <c r="B4" s="71" t="s">
        <v>48</v>
      </c>
      <c r="C4" s="72" t="s">
        <v>154</v>
      </c>
    </row>
    <row r="5" spans="1:5" ht="14.25" customHeight="1" x14ac:dyDescent="0.25">
      <c r="B5" s="6"/>
      <c r="C5" s="96" t="s">
        <v>155</v>
      </c>
    </row>
    <row r="6" spans="1:5" ht="14.25" customHeight="1" x14ac:dyDescent="0.25">
      <c r="B6" s="6"/>
      <c r="C6" s="105" t="s">
        <v>448</v>
      </c>
      <c r="D6" s="104"/>
      <c r="E6" s="104"/>
    </row>
    <row r="7" spans="1:5" ht="14.25" customHeight="1" x14ac:dyDescent="0.25">
      <c r="B7" s="6"/>
      <c r="C7" s="105" t="s">
        <v>939</v>
      </c>
      <c r="D7" s="104"/>
      <c r="E7" s="104"/>
    </row>
    <row r="8" spans="1:5" ht="14.25" customHeight="1" x14ac:dyDescent="0.25">
      <c r="B8" s="6"/>
    </row>
    <row r="9" spans="1:5" ht="14.25" customHeight="1" x14ac:dyDescent="0.25">
      <c r="B9" s="6"/>
    </row>
    <row r="10" spans="1:5" ht="14.25" customHeight="1" x14ac:dyDescent="0.25">
      <c r="B10" s="6"/>
    </row>
    <row r="11" spans="1:5" ht="14.25" customHeight="1" x14ac:dyDescent="0.25">
      <c r="B11" s="6"/>
    </row>
    <row r="12" spans="1:5" ht="14.25" customHeight="1" x14ac:dyDescent="0.25">
      <c r="B12" s="6"/>
    </row>
    <row r="13" spans="1:5" ht="14.25" customHeight="1" x14ac:dyDescent="0.25">
      <c r="B13" s="6"/>
    </row>
    <row r="14" spans="1:5" ht="14.25" customHeight="1" x14ac:dyDescent="0.25">
      <c r="B14" s="6"/>
    </row>
    <row r="15" spans="1:5" ht="14.25" customHeight="1" x14ac:dyDescent="0.25">
      <c r="B15" s="6"/>
    </row>
    <row r="16" spans="1:5" ht="14.25" customHeight="1" x14ac:dyDescent="0.25">
      <c r="B16" s="6"/>
    </row>
    <row r="17" spans="2:2" ht="14.25" customHeight="1" x14ac:dyDescent="0.25">
      <c r="B17" s="6"/>
    </row>
    <row r="18" spans="2:2" ht="14.25" customHeight="1" x14ac:dyDescent="0.25">
      <c r="B18" s="6"/>
    </row>
    <row r="19" spans="2:2" ht="14.25" customHeight="1" x14ac:dyDescent="0.25">
      <c r="B19" s="6"/>
    </row>
    <row r="20" spans="2:2" ht="14.25" customHeight="1" x14ac:dyDescent="0.25">
      <c r="B20" s="6"/>
    </row>
    <row r="21" spans="2:2" ht="14.25" customHeight="1" x14ac:dyDescent="0.25">
      <c r="B21" s="6"/>
    </row>
    <row r="22" spans="2:2" ht="14.25" customHeight="1" x14ac:dyDescent="0.25">
      <c r="B22" s="6"/>
    </row>
    <row r="23" spans="2:2" ht="14.25" customHeight="1" x14ac:dyDescent="0.25">
      <c r="B23" s="6"/>
    </row>
    <row r="24" spans="2:2" ht="14.25" customHeight="1" x14ac:dyDescent="0.25">
      <c r="B24" s="6"/>
    </row>
    <row r="25" spans="2:2" ht="14.25" customHeight="1" x14ac:dyDescent="0.25">
      <c r="B25" s="6"/>
    </row>
    <row r="26" spans="2:2" ht="14.25" customHeight="1" x14ac:dyDescent="0.25">
      <c r="B26" s="6"/>
    </row>
    <row r="27" spans="2:2" ht="14.25" customHeight="1" x14ac:dyDescent="0.25">
      <c r="B27" s="6"/>
    </row>
    <row r="28" spans="2:2" ht="14.25" customHeight="1" x14ac:dyDescent="0.25">
      <c r="B28" s="6"/>
    </row>
    <row r="29" spans="2:2" ht="14.25" customHeight="1" x14ac:dyDescent="0.25">
      <c r="B29" s="6"/>
    </row>
    <row r="30" spans="2:2" ht="14.25" customHeight="1" x14ac:dyDescent="0.25">
      <c r="B30" s="6"/>
    </row>
    <row r="31" spans="2:2" ht="14.25" customHeight="1" x14ac:dyDescent="0.25">
      <c r="B31" s="6"/>
    </row>
    <row r="32" spans="2:2" ht="14.25" customHeight="1" x14ac:dyDescent="0.25">
      <c r="B32" s="6"/>
    </row>
    <row r="33" spans="2:2" ht="14.25" customHeight="1" x14ac:dyDescent="0.25">
      <c r="B33" s="6"/>
    </row>
    <row r="34" spans="2:2" ht="14.25" customHeight="1" x14ac:dyDescent="0.25">
      <c r="B34" s="6"/>
    </row>
    <row r="35" spans="2:2" ht="14.25" customHeight="1" x14ac:dyDescent="0.25">
      <c r="B35" s="6"/>
    </row>
    <row r="36" spans="2:2" ht="14.25" customHeight="1" x14ac:dyDescent="0.25">
      <c r="B36" s="6"/>
    </row>
    <row r="37" spans="2:2" ht="14.25" customHeight="1" x14ac:dyDescent="0.25">
      <c r="B37" s="6"/>
    </row>
    <row r="38" spans="2:2" ht="14.25" customHeight="1" x14ac:dyDescent="0.25">
      <c r="B38" s="6"/>
    </row>
    <row r="39" spans="2:2" ht="14.25" customHeight="1" x14ac:dyDescent="0.25">
      <c r="B39" s="6"/>
    </row>
    <row r="40" spans="2:2" ht="14.25" customHeight="1" x14ac:dyDescent="0.25">
      <c r="B40" s="6"/>
    </row>
    <row r="41" spans="2:2" ht="14.25" customHeight="1" x14ac:dyDescent="0.25">
      <c r="B41" s="6"/>
    </row>
    <row r="42" spans="2:2" ht="14.25" customHeight="1" x14ac:dyDescent="0.25">
      <c r="B42" s="6"/>
    </row>
    <row r="43" spans="2:2" ht="14.25" customHeight="1" x14ac:dyDescent="0.25">
      <c r="B43" s="6"/>
    </row>
    <row r="44" spans="2:2" ht="14.25" customHeight="1" x14ac:dyDescent="0.25">
      <c r="B44" s="6"/>
    </row>
    <row r="45" spans="2:2" ht="14.25" customHeight="1" x14ac:dyDescent="0.25">
      <c r="B45" s="6"/>
    </row>
    <row r="46" spans="2:2" ht="14.25" customHeight="1" x14ac:dyDescent="0.25">
      <c r="B46" s="6"/>
    </row>
    <row r="47" spans="2:2" ht="14.25" customHeight="1" x14ac:dyDescent="0.25">
      <c r="B47" s="6"/>
    </row>
    <row r="48" spans="2:2" ht="14.25" customHeight="1" x14ac:dyDescent="0.25">
      <c r="B48" s="6"/>
    </row>
    <row r="49" spans="2:2" ht="14.25" customHeight="1" x14ac:dyDescent="0.25">
      <c r="B49" s="6"/>
    </row>
    <row r="50" spans="2:2" ht="14.25" customHeight="1" x14ac:dyDescent="0.25">
      <c r="B50" s="6"/>
    </row>
    <row r="51" spans="2:2" ht="14.25" customHeight="1" x14ac:dyDescent="0.25">
      <c r="B51" s="6"/>
    </row>
    <row r="52" spans="2:2" ht="14.25" customHeight="1" x14ac:dyDescent="0.25">
      <c r="B52" s="6"/>
    </row>
    <row r="53" spans="2:2" ht="14.25" customHeight="1" x14ac:dyDescent="0.25">
      <c r="B53" s="6"/>
    </row>
    <row r="54" spans="2:2" ht="14.25" customHeight="1" x14ac:dyDescent="0.25">
      <c r="B54" s="6"/>
    </row>
    <row r="55" spans="2:2" ht="14.25" customHeight="1" x14ac:dyDescent="0.25">
      <c r="B55" s="6"/>
    </row>
    <row r="56" spans="2:2" ht="14.25" customHeight="1" x14ac:dyDescent="0.25">
      <c r="B56" s="6"/>
    </row>
    <row r="57" spans="2:2" ht="14.25" customHeight="1" x14ac:dyDescent="0.25">
      <c r="B57" s="6"/>
    </row>
    <row r="58" spans="2:2" ht="14.25" customHeight="1" x14ac:dyDescent="0.25">
      <c r="B58" s="6"/>
    </row>
    <row r="59" spans="2:2" ht="14.25" customHeight="1" x14ac:dyDescent="0.25">
      <c r="B59" s="6"/>
    </row>
    <row r="60" spans="2:2" ht="14.25" customHeight="1" x14ac:dyDescent="0.25">
      <c r="B60" s="6"/>
    </row>
    <row r="61" spans="2:2" ht="14.25" customHeight="1" x14ac:dyDescent="0.25">
      <c r="B61" s="6"/>
    </row>
    <row r="62" spans="2:2" ht="14.25" customHeight="1" x14ac:dyDescent="0.25">
      <c r="B62" s="6"/>
    </row>
    <row r="63" spans="2:2" ht="14.25" customHeight="1" x14ac:dyDescent="0.25">
      <c r="B63" s="6"/>
    </row>
    <row r="64" spans="2:2" ht="14.25" customHeight="1" x14ac:dyDescent="0.25">
      <c r="B64" s="6"/>
    </row>
    <row r="65" spans="2:2" ht="14.25" customHeight="1" x14ac:dyDescent="0.25">
      <c r="B65" s="6"/>
    </row>
    <row r="66" spans="2:2" ht="14.25" customHeight="1" x14ac:dyDescent="0.25">
      <c r="B66" s="6"/>
    </row>
    <row r="67" spans="2:2" ht="14.25" customHeight="1" x14ac:dyDescent="0.25">
      <c r="B67" s="6"/>
    </row>
    <row r="68" spans="2:2" ht="14.25" customHeight="1" x14ac:dyDescent="0.25">
      <c r="B68" s="6"/>
    </row>
    <row r="69" spans="2:2" ht="14.25" customHeight="1" x14ac:dyDescent="0.25">
      <c r="B69" s="6"/>
    </row>
    <row r="70" spans="2:2" ht="14.25" customHeight="1" x14ac:dyDescent="0.25">
      <c r="B70" s="6"/>
    </row>
    <row r="71" spans="2:2" ht="14.25" customHeight="1" x14ac:dyDescent="0.25">
      <c r="B71" s="6"/>
    </row>
    <row r="72" spans="2:2" ht="14.25" customHeight="1" x14ac:dyDescent="0.25">
      <c r="B72" s="6"/>
    </row>
    <row r="73" spans="2:2" ht="14.25" customHeight="1" x14ac:dyDescent="0.25">
      <c r="B73" s="6"/>
    </row>
    <row r="74" spans="2:2" ht="14.25" customHeight="1" x14ac:dyDescent="0.25">
      <c r="B74" s="6"/>
    </row>
    <row r="75" spans="2:2" ht="14.25" customHeight="1" x14ac:dyDescent="0.25">
      <c r="B75" s="6"/>
    </row>
    <row r="76" spans="2:2" ht="14.25" customHeight="1" x14ac:dyDescent="0.25">
      <c r="B76" s="6"/>
    </row>
    <row r="77" spans="2:2" ht="14.25" customHeight="1" x14ac:dyDescent="0.25">
      <c r="B77" s="6"/>
    </row>
    <row r="78" spans="2:2" ht="14.25" customHeight="1" x14ac:dyDescent="0.25">
      <c r="B78" s="6"/>
    </row>
    <row r="79" spans="2:2" ht="14.25" customHeight="1" x14ac:dyDescent="0.25">
      <c r="B79" s="6"/>
    </row>
    <row r="80" spans="2:2" ht="14.25" customHeight="1" x14ac:dyDescent="0.25">
      <c r="B80" s="6"/>
    </row>
    <row r="81" spans="2:2" ht="14.25" customHeight="1" x14ac:dyDescent="0.25">
      <c r="B81" s="6"/>
    </row>
    <row r="82" spans="2:2" ht="14.25" customHeight="1" x14ac:dyDescent="0.25">
      <c r="B82" s="6"/>
    </row>
    <row r="83" spans="2:2" ht="14.25" customHeight="1" x14ac:dyDescent="0.25">
      <c r="B83" s="6"/>
    </row>
    <row r="84" spans="2:2" ht="14.25" customHeight="1" x14ac:dyDescent="0.25">
      <c r="B84" s="6"/>
    </row>
    <row r="85" spans="2:2" ht="14.25" customHeight="1" x14ac:dyDescent="0.25">
      <c r="B85" s="6"/>
    </row>
    <row r="86" spans="2:2" ht="14.25" customHeight="1" x14ac:dyDescent="0.25">
      <c r="B86" s="6"/>
    </row>
    <row r="87" spans="2:2" ht="14.25" customHeight="1" x14ac:dyDescent="0.25">
      <c r="B87" s="6"/>
    </row>
    <row r="88" spans="2:2" ht="14.25" customHeight="1" x14ac:dyDescent="0.25">
      <c r="B88" s="6"/>
    </row>
    <row r="89" spans="2:2" ht="14.25" customHeight="1" x14ac:dyDescent="0.25">
      <c r="B89" s="6"/>
    </row>
    <row r="90" spans="2:2" ht="14.25" customHeight="1" x14ac:dyDescent="0.25">
      <c r="B90" s="6"/>
    </row>
    <row r="91" spans="2:2" ht="14.25" customHeight="1" x14ac:dyDescent="0.25">
      <c r="B91" s="6"/>
    </row>
    <row r="92" spans="2:2" ht="14.25" customHeight="1" x14ac:dyDescent="0.25">
      <c r="B92" s="6"/>
    </row>
    <row r="93" spans="2:2" ht="14.25" customHeight="1" x14ac:dyDescent="0.25">
      <c r="B93" s="6"/>
    </row>
    <row r="94" spans="2:2" ht="14.25" customHeight="1" x14ac:dyDescent="0.25">
      <c r="B94" s="6"/>
    </row>
    <row r="95" spans="2:2" ht="14.25" customHeight="1" x14ac:dyDescent="0.25">
      <c r="B95" s="6"/>
    </row>
    <row r="96" spans="2:2" ht="14.25" customHeight="1" x14ac:dyDescent="0.25">
      <c r="B96" s="6"/>
    </row>
    <row r="97" spans="2:2" ht="14.25" customHeight="1" x14ac:dyDescent="0.25">
      <c r="B97" s="6"/>
    </row>
    <row r="98" spans="2:2" ht="14.25" customHeight="1" x14ac:dyDescent="0.25">
      <c r="B98" s="6"/>
    </row>
    <row r="99" spans="2:2" ht="14.25" customHeight="1" x14ac:dyDescent="0.25">
      <c r="B99" s="6"/>
    </row>
    <row r="100" spans="2:2" ht="14.25" customHeight="1" x14ac:dyDescent="0.25">
      <c r="B100" s="6"/>
    </row>
    <row r="101" spans="2:2" ht="14.25" customHeight="1" x14ac:dyDescent="0.25">
      <c r="B101" s="6"/>
    </row>
    <row r="102" spans="2:2" ht="14.25" customHeight="1" x14ac:dyDescent="0.25">
      <c r="B102" s="6"/>
    </row>
    <row r="103" spans="2:2" ht="14.25" customHeight="1" x14ac:dyDescent="0.25">
      <c r="B103" s="6"/>
    </row>
    <row r="104" spans="2:2" ht="14.25" customHeight="1" x14ac:dyDescent="0.25">
      <c r="B104" s="6"/>
    </row>
    <row r="105" spans="2:2" ht="14.25" customHeight="1" x14ac:dyDescent="0.25">
      <c r="B105" s="6"/>
    </row>
    <row r="106" spans="2:2" ht="14.25" customHeight="1" x14ac:dyDescent="0.25">
      <c r="B106" s="6"/>
    </row>
    <row r="107" spans="2:2" ht="14.25" customHeight="1" x14ac:dyDescent="0.25">
      <c r="B107" s="6"/>
    </row>
    <row r="108" spans="2:2" ht="14.25" customHeight="1" x14ac:dyDescent="0.25">
      <c r="B108" s="6"/>
    </row>
    <row r="109" spans="2:2" ht="14.25" customHeight="1" x14ac:dyDescent="0.25">
      <c r="B109" s="6"/>
    </row>
    <row r="110" spans="2:2" ht="14.25" customHeight="1" x14ac:dyDescent="0.25">
      <c r="B110" s="6"/>
    </row>
    <row r="111" spans="2:2" ht="14.25" customHeight="1" x14ac:dyDescent="0.25">
      <c r="B111" s="6"/>
    </row>
    <row r="112" spans="2:2" ht="14.25" customHeight="1" x14ac:dyDescent="0.25">
      <c r="B112" s="6"/>
    </row>
    <row r="113" spans="2:2" ht="14.25" customHeight="1" x14ac:dyDescent="0.25">
      <c r="B113" s="6"/>
    </row>
    <row r="114" spans="2:2" ht="14.25" customHeight="1" x14ac:dyDescent="0.25">
      <c r="B114" s="6"/>
    </row>
    <row r="115" spans="2:2" ht="14.25" customHeight="1" x14ac:dyDescent="0.25">
      <c r="B115" s="6"/>
    </row>
    <row r="116" spans="2:2" ht="14.25" customHeight="1" x14ac:dyDescent="0.25">
      <c r="B116" s="6"/>
    </row>
    <row r="117" spans="2:2" ht="14.25" customHeight="1" x14ac:dyDescent="0.25">
      <c r="B117" s="6"/>
    </row>
    <row r="118" spans="2:2" ht="14.25" customHeight="1" x14ac:dyDescent="0.25">
      <c r="B118" s="6"/>
    </row>
    <row r="119" spans="2:2" ht="14.25" customHeight="1" x14ac:dyDescent="0.25">
      <c r="B119" s="6"/>
    </row>
    <row r="120" spans="2:2" ht="14.25" customHeight="1" x14ac:dyDescent="0.25">
      <c r="B120" s="6"/>
    </row>
    <row r="121" spans="2:2" ht="14.25" customHeight="1" x14ac:dyDescent="0.25">
      <c r="B121" s="6"/>
    </row>
    <row r="122" spans="2:2" ht="14.25" customHeight="1" x14ac:dyDescent="0.25">
      <c r="B122" s="6"/>
    </row>
    <row r="123" spans="2:2" ht="14.25" customHeight="1" x14ac:dyDescent="0.25">
      <c r="B123" s="6"/>
    </row>
    <row r="124" spans="2:2" ht="14.25" customHeight="1" x14ac:dyDescent="0.25">
      <c r="B124" s="6"/>
    </row>
    <row r="125" spans="2:2" ht="14.25" customHeight="1" x14ac:dyDescent="0.25">
      <c r="B125" s="6"/>
    </row>
    <row r="126" spans="2:2" ht="14.25" customHeight="1" x14ac:dyDescent="0.25">
      <c r="B126" s="6"/>
    </row>
    <row r="127" spans="2:2" ht="14.25" customHeight="1" x14ac:dyDescent="0.25">
      <c r="B127" s="6"/>
    </row>
    <row r="128" spans="2:2" ht="14.25" customHeight="1" x14ac:dyDescent="0.25">
      <c r="B128" s="6"/>
    </row>
    <row r="129" spans="2:2" ht="14.25" customHeight="1" x14ac:dyDescent="0.25">
      <c r="B129" s="6"/>
    </row>
    <row r="130" spans="2:2" ht="14.25" customHeight="1" x14ac:dyDescent="0.25">
      <c r="B130" s="6"/>
    </row>
    <row r="131" spans="2:2" ht="14.25" customHeight="1" x14ac:dyDescent="0.25">
      <c r="B131" s="6"/>
    </row>
    <row r="132" spans="2:2" ht="14.25" customHeight="1" x14ac:dyDescent="0.25">
      <c r="B132" s="6"/>
    </row>
    <row r="133" spans="2:2" ht="14.25" customHeight="1" x14ac:dyDescent="0.25">
      <c r="B133" s="6"/>
    </row>
    <row r="134" spans="2:2" ht="14.25" customHeight="1" x14ac:dyDescent="0.25">
      <c r="B134" s="6"/>
    </row>
    <row r="135" spans="2:2" ht="14.25" customHeight="1" x14ac:dyDescent="0.25">
      <c r="B135" s="6"/>
    </row>
    <row r="136" spans="2:2" ht="14.25" customHeight="1" x14ac:dyDescent="0.25">
      <c r="B136" s="6"/>
    </row>
    <row r="137" spans="2:2" ht="14.25" customHeight="1" x14ac:dyDescent="0.25">
      <c r="B137" s="6"/>
    </row>
    <row r="138" spans="2:2" ht="14.25" customHeight="1" x14ac:dyDescent="0.25">
      <c r="B138" s="6"/>
    </row>
    <row r="139" spans="2:2" ht="14.25" customHeight="1" x14ac:dyDescent="0.25">
      <c r="B139" s="6"/>
    </row>
    <row r="140" spans="2:2" ht="14.25" customHeight="1" x14ac:dyDescent="0.25">
      <c r="B140" s="6"/>
    </row>
    <row r="141" spans="2:2" ht="14.25" customHeight="1" x14ac:dyDescent="0.25">
      <c r="B141" s="6"/>
    </row>
    <row r="142" spans="2:2" ht="14.25" customHeight="1" x14ac:dyDescent="0.25">
      <c r="B142" s="6"/>
    </row>
    <row r="143" spans="2:2" ht="14.25" customHeight="1" x14ac:dyDescent="0.25">
      <c r="B143" s="6"/>
    </row>
    <row r="144" spans="2:2" ht="14.25" customHeight="1" x14ac:dyDescent="0.25">
      <c r="B144" s="6"/>
    </row>
    <row r="145" spans="2:2" ht="14.25" customHeight="1" x14ac:dyDescent="0.25">
      <c r="B145" s="6"/>
    </row>
    <row r="146" spans="2:2" ht="14.25" customHeight="1" x14ac:dyDescent="0.25">
      <c r="B146" s="6"/>
    </row>
    <row r="147" spans="2:2" ht="14.25" customHeight="1" x14ac:dyDescent="0.25">
      <c r="B147" s="6"/>
    </row>
    <row r="148" spans="2:2" ht="14.25" customHeight="1" x14ac:dyDescent="0.25">
      <c r="B148" s="6"/>
    </row>
    <row r="149" spans="2:2" ht="14.25" customHeight="1" x14ac:dyDescent="0.25">
      <c r="B149" s="6"/>
    </row>
    <row r="150" spans="2:2" ht="14.25" customHeight="1" x14ac:dyDescent="0.25">
      <c r="B150" s="6"/>
    </row>
    <row r="151" spans="2:2" ht="14.25" customHeight="1" x14ac:dyDescent="0.25">
      <c r="B151" s="6"/>
    </row>
    <row r="152" spans="2:2" ht="14.25" customHeight="1" x14ac:dyDescent="0.25">
      <c r="B152" s="6"/>
    </row>
    <row r="153" spans="2:2" ht="14.25" customHeight="1" x14ac:dyDescent="0.25">
      <c r="B153" s="6"/>
    </row>
    <row r="154" spans="2:2" ht="14.25" customHeight="1" x14ac:dyDescent="0.25">
      <c r="B154" s="6"/>
    </row>
    <row r="155" spans="2:2" ht="14.25" customHeight="1" x14ac:dyDescent="0.25">
      <c r="B155" s="6"/>
    </row>
    <row r="156" spans="2:2" ht="14.25" customHeight="1" x14ac:dyDescent="0.25">
      <c r="B156" s="6"/>
    </row>
    <row r="157" spans="2:2" ht="14.25" customHeight="1" x14ac:dyDescent="0.25">
      <c r="B157" s="6"/>
    </row>
    <row r="158" spans="2:2" ht="14.25" customHeight="1" x14ac:dyDescent="0.25">
      <c r="B158" s="6"/>
    </row>
    <row r="159" spans="2:2" ht="14.25" customHeight="1" x14ac:dyDescent="0.25">
      <c r="B159" s="6"/>
    </row>
    <row r="160" spans="2:2" ht="14.25" customHeight="1" x14ac:dyDescent="0.25">
      <c r="B160" s="6"/>
    </row>
    <row r="161" spans="2:2" ht="14.25" customHeight="1" x14ac:dyDescent="0.25">
      <c r="B161" s="6"/>
    </row>
    <row r="162" spans="2:2" ht="14.25" customHeight="1" x14ac:dyDescent="0.25">
      <c r="B162" s="6"/>
    </row>
    <row r="163" spans="2:2" ht="14.25" customHeight="1" x14ac:dyDescent="0.25">
      <c r="B163" s="6"/>
    </row>
    <row r="164" spans="2:2" ht="14.25" customHeight="1" x14ac:dyDescent="0.25">
      <c r="B164" s="6"/>
    </row>
    <row r="165" spans="2:2" ht="14.25" customHeight="1" x14ac:dyDescent="0.25">
      <c r="B165" s="6"/>
    </row>
    <row r="166" spans="2:2" ht="14.25" customHeight="1" x14ac:dyDescent="0.25">
      <c r="B166" s="6"/>
    </row>
    <row r="167" spans="2:2" ht="14.25" customHeight="1" x14ac:dyDescent="0.25">
      <c r="B167" s="6"/>
    </row>
    <row r="168" spans="2:2" ht="14.25" customHeight="1" x14ac:dyDescent="0.25">
      <c r="B168" s="6"/>
    </row>
    <row r="169" spans="2:2" ht="14.25" customHeight="1" x14ac:dyDescent="0.25">
      <c r="B169" s="6"/>
    </row>
    <row r="170" spans="2:2" ht="14.25" customHeight="1" x14ac:dyDescent="0.25">
      <c r="B170" s="6"/>
    </row>
    <row r="171" spans="2:2" ht="14.25" customHeight="1" x14ac:dyDescent="0.25">
      <c r="B171" s="6"/>
    </row>
    <row r="172" spans="2:2" ht="14.25" customHeight="1" x14ac:dyDescent="0.25">
      <c r="B172" s="6"/>
    </row>
    <row r="173" spans="2:2" ht="14.25" customHeight="1" x14ac:dyDescent="0.25">
      <c r="B173" s="6"/>
    </row>
    <row r="174" spans="2:2" ht="14.25" customHeight="1" x14ac:dyDescent="0.25">
      <c r="B174" s="6"/>
    </row>
    <row r="175" spans="2:2" ht="14.25" customHeight="1" x14ac:dyDescent="0.25">
      <c r="B175" s="6"/>
    </row>
    <row r="176" spans="2:2" ht="14.25" customHeight="1" x14ac:dyDescent="0.25">
      <c r="B176" s="6"/>
    </row>
    <row r="177" spans="2:2" ht="14.25" customHeight="1" x14ac:dyDescent="0.25">
      <c r="B177" s="6"/>
    </row>
    <row r="178" spans="2:2" ht="14.25" customHeight="1" x14ac:dyDescent="0.25">
      <c r="B178" s="6"/>
    </row>
    <row r="179" spans="2:2" ht="14.25" customHeight="1" x14ac:dyDescent="0.25">
      <c r="B179" s="6"/>
    </row>
    <row r="180" spans="2:2" ht="14.25" customHeight="1" x14ac:dyDescent="0.25">
      <c r="B180" s="6"/>
    </row>
    <row r="181" spans="2:2" ht="14.25" customHeight="1" x14ac:dyDescent="0.25">
      <c r="B181" s="6"/>
    </row>
    <row r="182" spans="2:2" ht="14.25" customHeight="1" x14ac:dyDescent="0.25">
      <c r="B182" s="6"/>
    </row>
    <row r="183" spans="2:2" ht="14.25" customHeight="1" x14ac:dyDescent="0.25">
      <c r="B183" s="6"/>
    </row>
    <row r="184" spans="2:2" ht="14.25" customHeight="1" x14ac:dyDescent="0.25">
      <c r="B184" s="6"/>
    </row>
    <row r="185" spans="2:2" ht="14.25" customHeight="1" x14ac:dyDescent="0.25">
      <c r="B185" s="6"/>
    </row>
    <row r="186" spans="2:2" ht="14.25" customHeight="1" x14ac:dyDescent="0.25">
      <c r="B186" s="6"/>
    </row>
    <row r="187" spans="2:2" ht="14.25" customHeight="1" x14ac:dyDescent="0.25">
      <c r="B187" s="6"/>
    </row>
    <row r="188" spans="2:2" ht="14.25" customHeight="1" x14ac:dyDescent="0.25">
      <c r="B188" s="6"/>
    </row>
    <row r="189" spans="2:2" ht="14.25" customHeight="1" x14ac:dyDescent="0.25">
      <c r="B189" s="6"/>
    </row>
    <row r="190" spans="2:2" ht="14.25" customHeight="1" x14ac:dyDescent="0.25">
      <c r="B190" s="6"/>
    </row>
    <row r="191" spans="2:2" ht="14.25" customHeight="1" x14ac:dyDescent="0.25">
      <c r="B191" s="6"/>
    </row>
    <row r="192" spans="2:2" ht="14.25" customHeight="1" x14ac:dyDescent="0.25">
      <c r="B192" s="6"/>
    </row>
    <row r="193" spans="2:2" ht="14.25" customHeight="1" x14ac:dyDescent="0.25">
      <c r="B193" s="6"/>
    </row>
    <row r="194" spans="2:2" ht="14.25" customHeight="1" x14ac:dyDescent="0.25">
      <c r="B194" s="6"/>
    </row>
    <row r="195" spans="2:2" ht="14.25" customHeight="1" x14ac:dyDescent="0.25">
      <c r="B195" s="6"/>
    </row>
    <row r="196" spans="2:2" ht="14.25" customHeight="1" x14ac:dyDescent="0.25">
      <c r="B196" s="6"/>
    </row>
    <row r="197" spans="2:2" ht="14.25" customHeight="1" x14ac:dyDescent="0.25">
      <c r="B197" s="6"/>
    </row>
    <row r="198" spans="2:2" ht="14.25" customHeight="1" x14ac:dyDescent="0.25">
      <c r="B198" s="6"/>
    </row>
    <row r="199" spans="2:2" ht="14.25" customHeight="1" x14ac:dyDescent="0.25">
      <c r="B199" s="6"/>
    </row>
    <row r="200" spans="2:2" ht="14.25" customHeight="1" x14ac:dyDescent="0.25">
      <c r="B200" s="6"/>
    </row>
    <row r="201" spans="2:2" ht="14.25" customHeight="1" x14ac:dyDescent="0.25">
      <c r="B201" s="6"/>
    </row>
    <row r="202" spans="2:2" ht="14.25" customHeight="1" x14ac:dyDescent="0.25">
      <c r="B202" s="6"/>
    </row>
    <row r="203" spans="2:2" ht="14.25" customHeight="1" x14ac:dyDescent="0.25">
      <c r="B203" s="6"/>
    </row>
    <row r="204" spans="2:2" ht="14.25" customHeight="1" x14ac:dyDescent="0.25">
      <c r="B204" s="6"/>
    </row>
    <row r="205" spans="2:2" ht="14.25" customHeight="1" x14ac:dyDescent="0.25">
      <c r="B205" s="6"/>
    </row>
    <row r="206" spans="2:2" ht="14.25" customHeight="1" x14ac:dyDescent="0.25">
      <c r="B206" s="6"/>
    </row>
    <row r="207" spans="2:2" ht="14.25" customHeight="1" x14ac:dyDescent="0.25">
      <c r="B207" s="6"/>
    </row>
    <row r="208" spans="2:2" ht="14.25" customHeight="1" x14ac:dyDescent="0.25">
      <c r="B208" s="6"/>
    </row>
    <row r="209" spans="2:2" ht="14.25" customHeight="1" x14ac:dyDescent="0.25">
      <c r="B209" s="6"/>
    </row>
    <row r="210" spans="2:2" ht="14.25" customHeight="1" x14ac:dyDescent="0.25">
      <c r="B210" s="6"/>
    </row>
    <row r="211" spans="2:2" ht="14.25" customHeight="1" x14ac:dyDescent="0.25">
      <c r="B211" s="6"/>
    </row>
    <row r="212" spans="2:2" ht="14.25" customHeight="1" x14ac:dyDescent="0.25">
      <c r="B212" s="6"/>
    </row>
    <row r="213" spans="2:2" ht="14.25" customHeight="1" x14ac:dyDescent="0.25">
      <c r="B213" s="6"/>
    </row>
    <row r="214" spans="2:2" ht="14.25" customHeight="1" x14ac:dyDescent="0.25">
      <c r="B214" s="6"/>
    </row>
    <row r="215" spans="2:2" ht="14.25" customHeight="1" x14ac:dyDescent="0.25">
      <c r="B215" s="6"/>
    </row>
    <row r="216" spans="2:2" ht="14.25" customHeight="1" x14ac:dyDescent="0.25">
      <c r="B216" s="6"/>
    </row>
    <row r="217" spans="2:2" ht="14.25" customHeight="1" x14ac:dyDescent="0.25">
      <c r="B217" s="6"/>
    </row>
    <row r="218" spans="2:2" ht="14.25" customHeight="1" x14ac:dyDescent="0.25">
      <c r="B218" s="6"/>
    </row>
    <row r="219" spans="2:2" ht="14.25" customHeight="1" x14ac:dyDescent="0.25">
      <c r="B219" s="6"/>
    </row>
    <row r="220" spans="2:2" ht="14.25" customHeight="1" x14ac:dyDescent="0.25">
      <c r="B220" s="6"/>
    </row>
    <row r="221" spans="2:2" ht="14.25" customHeight="1" x14ac:dyDescent="0.25">
      <c r="B221" s="6"/>
    </row>
    <row r="222" spans="2:2" ht="15.75" customHeight="1" x14ac:dyDescent="0.25">
      <c r="B222" s="6"/>
    </row>
    <row r="223" spans="2:2" ht="15.75" customHeight="1" x14ac:dyDescent="0.25">
      <c r="B223" s="6"/>
    </row>
    <row r="224" spans="2:2" ht="15.75" customHeight="1" x14ac:dyDescent="0.25">
      <c r="B224" s="6"/>
    </row>
    <row r="225" spans="2:2" ht="15.75" customHeight="1" x14ac:dyDescent="0.25">
      <c r="B225" s="6"/>
    </row>
    <row r="226" spans="2:2" ht="15.75" customHeight="1" x14ac:dyDescent="0.25">
      <c r="B226" s="6"/>
    </row>
    <row r="227" spans="2:2" ht="15.75" customHeight="1" x14ac:dyDescent="0.25">
      <c r="B227" s="6"/>
    </row>
    <row r="228" spans="2:2" ht="15.75" customHeight="1" x14ac:dyDescent="0.25">
      <c r="B228" s="6"/>
    </row>
    <row r="229" spans="2:2" ht="15.75" customHeight="1" x14ac:dyDescent="0.25">
      <c r="B229" s="6"/>
    </row>
    <row r="230" spans="2:2" ht="15.75" customHeight="1" x14ac:dyDescent="0.25">
      <c r="B230" s="6"/>
    </row>
    <row r="231" spans="2:2" ht="15.75" customHeight="1" x14ac:dyDescent="0.25">
      <c r="B231" s="6"/>
    </row>
    <row r="232" spans="2:2" ht="15.75" customHeight="1" x14ac:dyDescent="0.25">
      <c r="B232" s="6"/>
    </row>
    <row r="233" spans="2:2" ht="15.75" customHeight="1" x14ac:dyDescent="0.25">
      <c r="B233" s="6"/>
    </row>
    <row r="234" spans="2:2" ht="15.75" customHeight="1" x14ac:dyDescent="0.25">
      <c r="B234" s="6"/>
    </row>
    <row r="235" spans="2:2" ht="15.75" customHeight="1" x14ac:dyDescent="0.25">
      <c r="B235" s="6"/>
    </row>
    <row r="236" spans="2:2" ht="15.75" customHeight="1" x14ac:dyDescent="0.25">
      <c r="B236" s="6"/>
    </row>
    <row r="237" spans="2:2" ht="15.75" customHeight="1" x14ac:dyDescent="0.25">
      <c r="B237" s="6"/>
    </row>
    <row r="238" spans="2:2" ht="15.75" customHeight="1" x14ac:dyDescent="0.25">
      <c r="B238" s="6"/>
    </row>
    <row r="239" spans="2:2" ht="15.75" customHeight="1" x14ac:dyDescent="0.25">
      <c r="B239" s="6"/>
    </row>
    <row r="240" spans="2:2" ht="15.75" customHeight="1" x14ac:dyDescent="0.25">
      <c r="B240" s="6"/>
    </row>
    <row r="241" spans="2:2" ht="15.75" customHeight="1" x14ac:dyDescent="0.25">
      <c r="B241" s="6"/>
    </row>
    <row r="242" spans="2:2" ht="15.75" customHeight="1" x14ac:dyDescent="0.25">
      <c r="B242" s="6"/>
    </row>
    <row r="243" spans="2:2" ht="15.75" customHeight="1" x14ac:dyDescent="0.25">
      <c r="B243" s="6"/>
    </row>
    <row r="244" spans="2:2" ht="15.75" customHeight="1" x14ac:dyDescent="0.25">
      <c r="B244" s="6"/>
    </row>
    <row r="245" spans="2:2" ht="15.75" customHeight="1" x14ac:dyDescent="0.25">
      <c r="B245" s="6"/>
    </row>
    <row r="246" spans="2:2" ht="15.75" customHeight="1" x14ac:dyDescent="0.25">
      <c r="B246" s="6"/>
    </row>
    <row r="247" spans="2:2" ht="15.75" customHeight="1" x14ac:dyDescent="0.25">
      <c r="B247" s="6"/>
    </row>
    <row r="248" spans="2:2" ht="15.75" customHeight="1" x14ac:dyDescent="0.25">
      <c r="B248" s="6"/>
    </row>
    <row r="249" spans="2:2" ht="15.75" customHeight="1" x14ac:dyDescent="0.25">
      <c r="B249" s="6"/>
    </row>
    <row r="250" spans="2:2" ht="15.75" customHeight="1" x14ac:dyDescent="0.25">
      <c r="B250" s="6"/>
    </row>
    <row r="251" spans="2:2" ht="15.75" customHeight="1" x14ac:dyDescent="0.25">
      <c r="B251" s="6"/>
    </row>
    <row r="252" spans="2:2" ht="15.75" customHeight="1" x14ac:dyDescent="0.25">
      <c r="B252" s="6"/>
    </row>
    <row r="253" spans="2:2" ht="15.75" customHeight="1" x14ac:dyDescent="0.25">
      <c r="B253" s="6"/>
    </row>
    <row r="254" spans="2:2" ht="15.75" customHeight="1" x14ac:dyDescent="0.25">
      <c r="B254" s="6"/>
    </row>
    <row r="255" spans="2:2" ht="15.75" customHeight="1" x14ac:dyDescent="0.25">
      <c r="B255" s="6"/>
    </row>
    <row r="256" spans="2:2" ht="15.75" customHeight="1" x14ac:dyDescent="0.25">
      <c r="B256" s="6"/>
    </row>
    <row r="257" spans="2:2" ht="15.75" customHeight="1" x14ac:dyDescent="0.25">
      <c r="B257" s="6"/>
    </row>
    <row r="258" spans="2:2" ht="15.75" customHeight="1" x14ac:dyDescent="0.25">
      <c r="B258" s="6"/>
    </row>
    <row r="259" spans="2:2" ht="15.75" customHeight="1" x14ac:dyDescent="0.25">
      <c r="B259" s="6"/>
    </row>
    <row r="260" spans="2:2" ht="15.75" customHeight="1" x14ac:dyDescent="0.25">
      <c r="B260" s="6"/>
    </row>
    <row r="261" spans="2:2" ht="15.75" customHeight="1" x14ac:dyDescent="0.25">
      <c r="B261" s="6"/>
    </row>
    <row r="262" spans="2:2" ht="15.75" customHeight="1" x14ac:dyDescent="0.25">
      <c r="B262" s="6"/>
    </row>
    <row r="263" spans="2:2" ht="15.75" customHeight="1" x14ac:dyDescent="0.25">
      <c r="B263" s="6"/>
    </row>
    <row r="264" spans="2:2" ht="15.75" customHeight="1" x14ac:dyDescent="0.25">
      <c r="B264" s="6"/>
    </row>
    <row r="265" spans="2:2" ht="15.75" customHeight="1" x14ac:dyDescent="0.25">
      <c r="B265" s="6"/>
    </row>
    <row r="266" spans="2:2" ht="15.75" customHeight="1" x14ac:dyDescent="0.25">
      <c r="B266" s="6"/>
    </row>
    <row r="267" spans="2:2" ht="15.75" customHeight="1" x14ac:dyDescent="0.25">
      <c r="B267" s="6"/>
    </row>
    <row r="268" spans="2:2" ht="15.75" customHeight="1" x14ac:dyDescent="0.25">
      <c r="B268" s="6"/>
    </row>
    <row r="269" spans="2:2" ht="15.75" customHeight="1" x14ac:dyDescent="0.25">
      <c r="B269" s="6"/>
    </row>
    <row r="270" spans="2:2" ht="15.75" customHeight="1" x14ac:dyDescent="0.25">
      <c r="B270" s="6"/>
    </row>
    <row r="271" spans="2:2" ht="15.75" customHeight="1" x14ac:dyDescent="0.25">
      <c r="B271" s="6"/>
    </row>
    <row r="272" spans="2:2" ht="15.75" customHeight="1" x14ac:dyDescent="0.25">
      <c r="B272" s="6"/>
    </row>
    <row r="273" spans="2:2" ht="15.75" customHeight="1" x14ac:dyDescent="0.25">
      <c r="B273" s="6"/>
    </row>
    <row r="274" spans="2:2" ht="15.75" customHeight="1" x14ac:dyDescent="0.25">
      <c r="B274" s="6"/>
    </row>
    <row r="275" spans="2:2" ht="15.75" customHeight="1" x14ac:dyDescent="0.25">
      <c r="B275" s="6"/>
    </row>
    <row r="276" spans="2:2" ht="15.75" customHeight="1" x14ac:dyDescent="0.25">
      <c r="B276" s="6"/>
    </row>
    <row r="277" spans="2:2" ht="15.75" customHeight="1" x14ac:dyDescent="0.25">
      <c r="B277" s="6"/>
    </row>
    <row r="278" spans="2:2" ht="15.75" customHeight="1" x14ac:dyDescent="0.25">
      <c r="B278" s="6"/>
    </row>
    <row r="279" spans="2:2" ht="15.75" customHeight="1" x14ac:dyDescent="0.25">
      <c r="B279" s="6"/>
    </row>
    <row r="280" spans="2:2" ht="15.75" customHeight="1" x14ac:dyDescent="0.25">
      <c r="B280" s="6"/>
    </row>
    <row r="281" spans="2:2" ht="15.75" customHeight="1" x14ac:dyDescent="0.25">
      <c r="B281" s="6"/>
    </row>
    <row r="282" spans="2:2" ht="15.75" customHeight="1" x14ac:dyDescent="0.25">
      <c r="B282" s="6"/>
    </row>
    <row r="283" spans="2:2" ht="15.75" customHeight="1" x14ac:dyDescent="0.25">
      <c r="B283" s="6"/>
    </row>
    <row r="284" spans="2:2" ht="15.75" customHeight="1" x14ac:dyDescent="0.25">
      <c r="B284" s="6"/>
    </row>
    <row r="285" spans="2:2" ht="15.75" customHeight="1" x14ac:dyDescent="0.25">
      <c r="B285" s="6"/>
    </row>
    <row r="286" spans="2:2" ht="15.75" customHeight="1" x14ac:dyDescent="0.25">
      <c r="B286" s="6"/>
    </row>
    <row r="287" spans="2:2" ht="15.75" customHeight="1" x14ac:dyDescent="0.25">
      <c r="B287" s="6"/>
    </row>
    <row r="288" spans="2:2" ht="15.75" customHeight="1" x14ac:dyDescent="0.25">
      <c r="B288" s="6"/>
    </row>
    <row r="289" spans="2:2" ht="15.75" customHeight="1" x14ac:dyDescent="0.25">
      <c r="B289" s="6"/>
    </row>
    <row r="290" spans="2:2" ht="15.75" customHeight="1" x14ac:dyDescent="0.25">
      <c r="B290" s="6"/>
    </row>
    <row r="291" spans="2:2" ht="15.75" customHeight="1" x14ac:dyDescent="0.25">
      <c r="B291" s="6"/>
    </row>
    <row r="292" spans="2:2" ht="15.75" customHeight="1" x14ac:dyDescent="0.25">
      <c r="B292" s="6"/>
    </row>
    <row r="293" spans="2:2" ht="15.75" customHeight="1" x14ac:dyDescent="0.25">
      <c r="B293" s="6"/>
    </row>
    <row r="294" spans="2:2" ht="15.75" customHeight="1" x14ac:dyDescent="0.25">
      <c r="B294" s="6"/>
    </row>
    <row r="295" spans="2:2" ht="15.75" customHeight="1" x14ac:dyDescent="0.25">
      <c r="B295" s="6"/>
    </row>
    <row r="296" spans="2:2" ht="15.75" customHeight="1" x14ac:dyDescent="0.25">
      <c r="B296" s="6"/>
    </row>
    <row r="297" spans="2:2" ht="15.75" customHeight="1" x14ac:dyDescent="0.25">
      <c r="B297" s="6"/>
    </row>
    <row r="298" spans="2:2" ht="15.75" customHeight="1" x14ac:dyDescent="0.25">
      <c r="B298" s="6"/>
    </row>
    <row r="299" spans="2:2" ht="15.75" customHeight="1" x14ac:dyDescent="0.25">
      <c r="B299" s="6"/>
    </row>
    <row r="300" spans="2:2" ht="15.75" customHeight="1" x14ac:dyDescent="0.25">
      <c r="B300" s="6"/>
    </row>
    <row r="301" spans="2:2" ht="15.75" customHeight="1" x14ac:dyDescent="0.25">
      <c r="B301" s="6"/>
    </row>
    <row r="302" spans="2:2" ht="15.75" customHeight="1" x14ac:dyDescent="0.25">
      <c r="B302" s="6"/>
    </row>
    <row r="303" spans="2:2" ht="15.75" customHeight="1" x14ac:dyDescent="0.25">
      <c r="B303" s="6"/>
    </row>
    <row r="304" spans="2:2" ht="15.75" customHeight="1" x14ac:dyDescent="0.25">
      <c r="B304" s="6"/>
    </row>
    <row r="305" spans="2:2" ht="15.75" customHeight="1" x14ac:dyDescent="0.25">
      <c r="B305" s="6"/>
    </row>
    <row r="306" spans="2:2" ht="15.75" customHeight="1" x14ac:dyDescent="0.25">
      <c r="B306" s="6"/>
    </row>
    <row r="307" spans="2:2" ht="15.75" customHeight="1" x14ac:dyDescent="0.25">
      <c r="B307" s="6"/>
    </row>
    <row r="308" spans="2:2" ht="15.75" customHeight="1" x14ac:dyDescent="0.25">
      <c r="B308" s="6"/>
    </row>
    <row r="309" spans="2:2" ht="15.75" customHeight="1" x14ac:dyDescent="0.25">
      <c r="B309" s="6"/>
    </row>
    <row r="310" spans="2:2" ht="15.75" customHeight="1" x14ac:dyDescent="0.25">
      <c r="B310" s="6"/>
    </row>
    <row r="311" spans="2:2" ht="15.75" customHeight="1" x14ac:dyDescent="0.25">
      <c r="B311" s="6"/>
    </row>
    <row r="312" spans="2:2" ht="15.75" customHeight="1" x14ac:dyDescent="0.25">
      <c r="B312" s="6"/>
    </row>
    <row r="313" spans="2:2" ht="15.75" customHeight="1" x14ac:dyDescent="0.25">
      <c r="B313" s="6"/>
    </row>
    <row r="314" spans="2:2" ht="15.75" customHeight="1" x14ac:dyDescent="0.25">
      <c r="B314" s="6"/>
    </row>
    <row r="315" spans="2:2" ht="15.75" customHeight="1" x14ac:dyDescent="0.25">
      <c r="B315" s="6"/>
    </row>
    <row r="316" spans="2:2" ht="15.75" customHeight="1" x14ac:dyDescent="0.25">
      <c r="B316" s="6"/>
    </row>
    <row r="317" spans="2:2" ht="15.75" customHeight="1" x14ac:dyDescent="0.25">
      <c r="B317" s="6"/>
    </row>
    <row r="318" spans="2:2" ht="15.75" customHeight="1" x14ac:dyDescent="0.25">
      <c r="B318" s="6"/>
    </row>
    <row r="319" spans="2:2" ht="15.75" customHeight="1" x14ac:dyDescent="0.25">
      <c r="B319" s="6"/>
    </row>
    <row r="320" spans="2:2" ht="15.75" customHeight="1" x14ac:dyDescent="0.25">
      <c r="B320" s="6"/>
    </row>
    <row r="321" spans="2:2" ht="15.75" customHeight="1" x14ac:dyDescent="0.25">
      <c r="B321" s="6"/>
    </row>
    <row r="322" spans="2:2" ht="15.75" customHeight="1" x14ac:dyDescent="0.25">
      <c r="B322" s="6"/>
    </row>
    <row r="323" spans="2:2" ht="15.75" customHeight="1" x14ac:dyDescent="0.25">
      <c r="B323" s="6"/>
    </row>
    <row r="324" spans="2:2" ht="15.75" customHeight="1" x14ac:dyDescent="0.25">
      <c r="B324" s="6"/>
    </row>
    <row r="325" spans="2:2" ht="15.75" customHeight="1" x14ac:dyDescent="0.25">
      <c r="B325" s="6"/>
    </row>
    <row r="326" spans="2:2" ht="15.75" customHeight="1" x14ac:dyDescent="0.25">
      <c r="B326" s="6"/>
    </row>
    <row r="327" spans="2:2" ht="15.75" customHeight="1" x14ac:dyDescent="0.25">
      <c r="B327" s="6"/>
    </row>
    <row r="328" spans="2:2" ht="15.75" customHeight="1" x14ac:dyDescent="0.25">
      <c r="B328" s="6"/>
    </row>
    <row r="329" spans="2:2" ht="15.75" customHeight="1" x14ac:dyDescent="0.25">
      <c r="B329" s="6"/>
    </row>
    <row r="330" spans="2:2" ht="15.75" customHeight="1" x14ac:dyDescent="0.25">
      <c r="B330" s="6"/>
    </row>
    <row r="331" spans="2:2" ht="15.75" customHeight="1" x14ac:dyDescent="0.25">
      <c r="B331" s="6"/>
    </row>
    <row r="332" spans="2:2" ht="15.75" customHeight="1" x14ac:dyDescent="0.25">
      <c r="B332" s="6"/>
    </row>
    <row r="333" spans="2:2" ht="15.75" customHeight="1" x14ac:dyDescent="0.25">
      <c r="B333" s="6"/>
    </row>
    <row r="334" spans="2:2" ht="15.75" customHeight="1" x14ac:dyDescent="0.25">
      <c r="B334" s="6"/>
    </row>
    <row r="335" spans="2:2" ht="15.75" customHeight="1" x14ac:dyDescent="0.25">
      <c r="B335" s="6"/>
    </row>
    <row r="336" spans="2:2" ht="15.75" customHeight="1" x14ac:dyDescent="0.25">
      <c r="B336" s="6"/>
    </row>
    <row r="337" spans="2:2" ht="15.75" customHeight="1" x14ac:dyDescent="0.25">
      <c r="B337" s="6"/>
    </row>
    <row r="338" spans="2:2" ht="15.75" customHeight="1" x14ac:dyDescent="0.25">
      <c r="B338" s="6"/>
    </row>
    <row r="339" spans="2:2" ht="15.75" customHeight="1" x14ac:dyDescent="0.25">
      <c r="B339" s="6"/>
    </row>
    <row r="340" spans="2:2" ht="15.75" customHeight="1" x14ac:dyDescent="0.25">
      <c r="B340" s="6"/>
    </row>
    <row r="341" spans="2:2" ht="15.75" customHeight="1" x14ac:dyDescent="0.25">
      <c r="B341" s="6"/>
    </row>
    <row r="342" spans="2:2" ht="15.75" customHeight="1" x14ac:dyDescent="0.25">
      <c r="B342" s="6"/>
    </row>
    <row r="343" spans="2:2" ht="15.75" customHeight="1" x14ac:dyDescent="0.25">
      <c r="B343" s="6"/>
    </row>
    <row r="344" spans="2:2" ht="15.75" customHeight="1" x14ac:dyDescent="0.25">
      <c r="B344" s="6"/>
    </row>
    <row r="345" spans="2:2" ht="15.75" customHeight="1" x14ac:dyDescent="0.25">
      <c r="B345" s="6"/>
    </row>
    <row r="346" spans="2:2" ht="15.75" customHeight="1" x14ac:dyDescent="0.25">
      <c r="B346" s="6"/>
    </row>
    <row r="347" spans="2:2" ht="15.75" customHeight="1" x14ac:dyDescent="0.25">
      <c r="B347" s="6"/>
    </row>
    <row r="348" spans="2:2" ht="15.75" customHeight="1" x14ac:dyDescent="0.25">
      <c r="B348" s="6"/>
    </row>
    <row r="349" spans="2:2" ht="15.75" customHeight="1" x14ac:dyDescent="0.25">
      <c r="B349" s="6"/>
    </row>
    <row r="350" spans="2:2" ht="15.75" customHeight="1" x14ac:dyDescent="0.25">
      <c r="B350" s="6"/>
    </row>
    <row r="351" spans="2:2" ht="15.75" customHeight="1" x14ac:dyDescent="0.25">
      <c r="B351" s="6"/>
    </row>
    <row r="352" spans="2:2" ht="15.75" customHeight="1" x14ac:dyDescent="0.25">
      <c r="B352" s="6"/>
    </row>
    <row r="353" spans="2:2" ht="15.75" customHeight="1" x14ac:dyDescent="0.25">
      <c r="B353" s="6"/>
    </row>
    <row r="354" spans="2:2" ht="15.75" customHeight="1" x14ac:dyDescent="0.25">
      <c r="B354" s="6"/>
    </row>
    <row r="355" spans="2:2" ht="15.75" customHeight="1" x14ac:dyDescent="0.25">
      <c r="B355" s="6"/>
    </row>
    <row r="356" spans="2:2" ht="15.75" customHeight="1" x14ac:dyDescent="0.25">
      <c r="B356" s="6"/>
    </row>
    <row r="357" spans="2:2" ht="15.75" customHeight="1" x14ac:dyDescent="0.25">
      <c r="B357" s="6"/>
    </row>
    <row r="358" spans="2:2" ht="15.75" customHeight="1" x14ac:dyDescent="0.25">
      <c r="B358" s="6"/>
    </row>
    <row r="359" spans="2:2" ht="15.75" customHeight="1" x14ac:dyDescent="0.25">
      <c r="B359" s="6"/>
    </row>
    <row r="360" spans="2:2" ht="15.75" customHeight="1" x14ac:dyDescent="0.25">
      <c r="B360" s="6"/>
    </row>
    <row r="361" spans="2:2" ht="15.75" customHeight="1" x14ac:dyDescent="0.25">
      <c r="B361" s="6"/>
    </row>
    <row r="362" spans="2:2" ht="15.75" customHeight="1" x14ac:dyDescent="0.25">
      <c r="B362" s="6"/>
    </row>
    <row r="363" spans="2:2" ht="15.75" customHeight="1" x14ac:dyDescent="0.25">
      <c r="B363" s="6"/>
    </row>
    <row r="364" spans="2:2" ht="15.75" customHeight="1" x14ac:dyDescent="0.25">
      <c r="B364" s="6"/>
    </row>
    <row r="365" spans="2:2" ht="15.75" customHeight="1" x14ac:dyDescent="0.25">
      <c r="B365" s="6"/>
    </row>
    <row r="366" spans="2:2" ht="15.75" customHeight="1" x14ac:dyDescent="0.25">
      <c r="B366" s="6"/>
    </row>
    <row r="367" spans="2:2" ht="15.75" customHeight="1" x14ac:dyDescent="0.25">
      <c r="B367" s="6"/>
    </row>
    <row r="368" spans="2:2" ht="15.75" customHeight="1" x14ac:dyDescent="0.25">
      <c r="B368" s="6"/>
    </row>
    <row r="369" spans="2:2" ht="15.75" customHeight="1" x14ac:dyDescent="0.25">
      <c r="B369" s="6"/>
    </row>
    <row r="370" spans="2:2" ht="15.75" customHeight="1" x14ac:dyDescent="0.25">
      <c r="B370" s="6"/>
    </row>
    <row r="371" spans="2:2" ht="15.75" customHeight="1" x14ac:dyDescent="0.25">
      <c r="B371" s="6"/>
    </row>
    <row r="372" spans="2:2" ht="15.75" customHeight="1" x14ac:dyDescent="0.25">
      <c r="B372" s="6"/>
    </row>
    <row r="373" spans="2:2" ht="15.75" customHeight="1" x14ac:dyDescent="0.25">
      <c r="B373" s="6"/>
    </row>
    <row r="374" spans="2:2" ht="15.75" customHeight="1" x14ac:dyDescent="0.25">
      <c r="B374" s="6"/>
    </row>
    <row r="375" spans="2:2" ht="15.75" customHeight="1" x14ac:dyDescent="0.25">
      <c r="B375" s="6"/>
    </row>
    <row r="376" spans="2:2" ht="15.75" customHeight="1" x14ac:dyDescent="0.25">
      <c r="B376" s="6"/>
    </row>
    <row r="377" spans="2:2" ht="15.75" customHeight="1" x14ac:dyDescent="0.25">
      <c r="B377" s="6"/>
    </row>
    <row r="378" spans="2:2" ht="15.75" customHeight="1" x14ac:dyDescent="0.25">
      <c r="B378" s="6"/>
    </row>
    <row r="379" spans="2:2" ht="15.75" customHeight="1" x14ac:dyDescent="0.25">
      <c r="B379" s="6"/>
    </row>
    <row r="380" spans="2:2" ht="15.75" customHeight="1" x14ac:dyDescent="0.25">
      <c r="B380" s="6"/>
    </row>
    <row r="381" spans="2:2" ht="15.75" customHeight="1" x14ac:dyDescent="0.25">
      <c r="B381" s="6"/>
    </row>
    <row r="382" spans="2:2" ht="15.75" customHeight="1" x14ac:dyDescent="0.25">
      <c r="B382" s="6"/>
    </row>
    <row r="383" spans="2:2" ht="15.75" customHeight="1" x14ac:dyDescent="0.25">
      <c r="B383" s="6"/>
    </row>
    <row r="384" spans="2:2" ht="15.75" customHeight="1" x14ac:dyDescent="0.25">
      <c r="B384" s="6"/>
    </row>
    <row r="385" spans="2:2" ht="15.75" customHeight="1" x14ac:dyDescent="0.25">
      <c r="B385" s="6"/>
    </row>
    <row r="386" spans="2:2" ht="15.75" customHeight="1" x14ac:dyDescent="0.25">
      <c r="B386" s="6"/>
    </row>
    <row r="387" spans="2:2" ht="15.75" customHeight="1" x14ac:dyDescent="0.25">
      <c r="B387" s="6"/>
    </row>
    <row r="388" spans="2:2" ht="15.75" customHeight="1" x14ac:dyDescent="0.25">
      <c r="B388" s="6"/>
    </row>
    <row r="389" spans="2:2" ht="15.75" customHeight="1" x14ac:dyDescent="0.25">
      <c r="B389" s="6"/>
    </row>
    <row r="390" spans="2:2" ht="15.75" customHeight="1" x14ac:dyDescent="0.25">
      <c r="B390" s="6"/>
    </row>
    <row r="391" spans="2:2" ht="15.75" customHeight="1" x14ac:dyDescent="0.25">
      <c r="B391" s="6"/>
    </row>
    <row r="392" spans="2:2" ht="15.75" customHeight="1" x14ac:dyDescent="0.25">
      <c r="B392" s="6"/>
    </row>
    <row r="393" spans="2:2" ht="15.75" customHeight="1" x14ac:dyDescent="0.25">
      <c r="B393" s="6"/>
    </row>
    <row r="394" spans="2:2" ht="15.75" customHeight="1" x14ac:dyDescent="0.25">
      <c r="B394" s="6"/>
    </row>
    <row r="395" spans="2:2" ht="15.75" customHeight="1" x14ac:dyDescent="0.25">
      <c r="B395" s="6"/>
    </row>
    <row r="396" spans="2:2" ht="15.75" customHeight="1" x14ac:dyDescent="0.25">
      <c r="B396" s="6"/>
    </row>
    <row r="397" spans="2:2" ht="15.75" customHeight="1" x14ac:dyDescent="0.25">
      <c r="B397" s="6"/>
    </row>
    <row r="398" spans="2:2" ht="15.75" customHeight="1" x14ac:dyDescent="0.25">
      <c r="B398" s="6"/>
    </row>
    <row r="399" spans="2:2" ht="15.75" customHeight="1" x14ac:dyDescent="0.25">
      <c r="B399" s="6"/>
    </row>
    <row r="400" spans="2:2" ht="15.75" customHeight="1" x14ac:dyDescent="0.25">
      <c r="B400" s="6"/>
    </row>
    <row r="401" spans="2:2" ht="15.75" customHeight="1" x14ac:dyDescent="0.25">
      <c r="B401" s="6"/>
    </row>
    <row r="402" spans="2:2" ht="15.75" customHeight="1" x14ac:dyDescent="0.25">
      <c r="B402" s="6"/>
    </row>
    <row r="403" spans="2:2" ht="15.75" customHeight="1" x14ac:dyDescent="0.25">
      <c r="B403" s="6"/>
    </row>
    <row r="404" spans="2:2" ht="15.75" customHeight="1" x14ac:dyDescent="0.25">
      <c r="B404" s="6"/>
    </row>
    <row r="405" spans="2:2" ht="15.75" customHeight="1" x14ac:dyDescent="0.25">
      <c r="B405" s="6"/>
    </row>
    <row r="406" spans="2:2" ht="15.75" customHeight="1" x14ac:dyDescent="0.25">
      <c r="B406" s="6"/>
    </row>
    <row r="407" spans="2:2" ht="15.75" customHeight="1" x14ac:dyDescent="0.25">
      <c r="B407" s="6"/>
    </row>
    <row r="408" spans="2:2" ht="15.75" customHeight="1" x14ac:dyDescent="0.25">
      <c r="B408" s="6"/>
    </row>
    <row r="409" spans="2:2" ht="15.75" customHeight="1" x14ac:dyDescent="0.25">
      <c r="B409" s="6"/>
    </row>
    <row r="410" spans="2:2" ht="15.75" customHeight="1" x14ac:dyDescent="0.25">
      <c r="B410" s="6"/>
    </row>
    <row r="411" spans="2:2" ht="15.75" customHeight="1" x14ac:dyDescent="0.25">
      <c r="B411" s="6"/>
    </row>
    <row r="412" spans="2:2" ht="15.75" customHeight="1" x14ac:dyDescent="0.25">
      <c r="B412" s="6"/>
    </row>
    <row r="413" spans="2:2" ht="15.75" customHeight="1" x14ac:dyDescent="0.25">
      <c r="B413" s="6"/>
    </row>
    <row r="414" spans="2:2" ht="15.75" customHeight="1" x14ac:dyDescent="0.25">
      <c r="B414" s="6"/>
    </row>
    <row r="415" spans="2:2" ht="15.75" customHeight="1" x14ac:dyDescent="0.25">
      <c r="B415" s="6"/>
    </row>
    <row r="416" spans="2:2" ht="15.75" customHeight="1" x14ac:dyDescent="0.25">
      <c r="B416" s="6"/>
    </row>
    <row r="417" spans="2:2" ht="15.75" customHeight="1" x14ac:dyDescent="0.25">
      <c r="B417" s="6"/>
    </row>
    <row r="418" spans="2:2" ht="15.75" customHeight="1" x14ac:dyDescent="0.25">
      <c r="B418" s="6"/>
    </row>
    <row r="419" spans="2:2" ht="15.75" customHeight="1" x14ac:dyDescent="0.25">
      <c r="B419" s="6"/>
    </row>
    <row r="420" spans="2:2" ht="15.75" customHeight="1" x14ac:dyDescent="0.25">
      <c r="B420" s="6"/>
    </row>
    <row r="421" spans="2:2" ht="15.75" customHeight="1" x14ac:dyDescent="0.25">
      <c r="B421" s="6"/>
    </row>
    <row r="422" spans="2:2" ht="15.75" customHeight="1" x14ac:dyDescent="0.25">
      <c r="B422" s="6"/>
    </row>
    <row r="423" spans="2:2" ht="15.75" customHeight="1" x14ac:dyDescent="0.25">
      <c r="B423" s="6"/>
    </row>
    <row r="424" spans="2:2" ht="15.75" customHeight="1" x14ac:dyDescent="0.25">
      <c r="B424" s="6"/>
    </row>
    <row r="425" spans="2:2" ht="15.75" customHeight="1" x14ac:dyDescent="0.25">
      <c r="B425" s="6"/>
    </row>
    <row r="426" spans="2:2" ht="15.75" customHeight="1" x14ac:dyDescent="0.25">
      <c r="B426" s="6"/>
    </row>
    <row r="427" spans="2:2" ht="15.75" customHeight="1" x14ac:dyDescent="0.25">
      <c r="B427" s="6"/>
    </row>
    <row r="428" spans="2:2" ht="15.75" customHeight="1" x14ac:dyDescent="0.25">
      <c r="B428" s="6"/>
    </row>
    <row r="429" spans="2:2" ht="15.75" customHeight="1" x14ac:dyDescent="0.25">
      <c r="B429" s="6"/>
    </row>
    <row r="430" spans="2:2" ht="15.75" customHeight="1" x14ac:dyDescent="0.25">
      <c r="B430" s="6"/>
    </row>
    <row r="431" spans="2:2" ht="15.75" customHeight="1" x14ac:dyDescent="0.25">
      <c r="B431" s="6"/>
    </row>
    <row r="432" spans="2:2" ht="15.75" customHeight="1" x14ac:dyDescent="0.25">
      <c r="B432" s="6"/>
    </row>
    <row r="433" spans="2:2" ht="15.75" customHeight="1" x14ac:dyDescent="0.25">
      <c r="B433" s="6"/>
    </row>
    <row r="434" spans="2:2" ht="15.75" customHeight="1" x14ac:dyDescent="0.25">
      <c r="B434" s="6"/>
    </row>
    <row r="435" spans="2:2" ht="15.75" customHeight="1" x14ac:dyDescent="0.25">
      <c r="B435" s="6"/>
    </row>
    <row r="436" spans="2:2" ht="15.75" customHeight="1" x14ac:dyDescent="0.25">
      <c r="B436" s="6"/>
    </row>
    <row r="437" spans="2:2" ht="15.75" customHeight="1" x14ac:dyDescent="0.25">
      <c r="B437" s="6"/>
    </row>
    <row r="438" spans="2:2" ht="15.75" customHeight="1" x14ac:dyDescent="0.25">
      <c r="B438" s="6"/>
    </row>
    <row r="439" spans="2:2" ht="15.75" customHeight="1" x14ac:dyDescent="0.25">
      <c r="B439" s="6"/>
    </row>
    <row r="440" spans="2:2" ht="15.75" customHeight="1" x14ac:dyDescent="0.25">
      <c r="B440" s="6"/>
    </row>
    <row r="441" spans="2:2" ht="15.75" customHeight="1" x14ac:dyDescent="0.25">
      <c r="B441" s="6"/>
    </row>
    <row r="442" spans="2:2" ht="15.75" customHeight="1" x14ac:dyDescent="0.25">
      <c r="B442" s="6"/>
    </row>
    <row r="443" spans="2:2" ht="15.75" customHeight="1" x14ac:dyDescent="0.25">
      <c r="B443" s="6"/>
    </row>
    <row r="444" spans="2:2" ht="15.75" customHeight="1" x14ac:dyDescent="0.25">
      <c r="B444" s="6"/>
    </row>
    <row r="445" spans="2:2" ht="15.75" customHeight="1" x14ac:dyDescent="0.25">
      <c r="B445" s="6"/>
    </row>
    <row r="446" spans="2:2" ht="15.75" customHeight="1" x14ac:dyDescent="0.25">
      <c r="B446" s="6"/>
    </row>
    <row r="447" spans="2:2" ht="15.75" customHeight="1" x14ac:dyDescent="0.25">
      <c r="B447" s="6"/>
    </row>
    <row r="448" spans="2:2" ht="15.75" customHeight="1" x14ac:dyDescent="0.25">
      <c r="B448" s="6"/>
    </row>
    <row r="449" spans="2:2" ht="15.75" customHeight="1" x14ac:dyDescent="0.25">
      <c r="B449" s="6"/>
    </row>
    <row r="450" spans="2:2" ht="15.75" customHeight="1" x14ac:dyDescent="0.25">
      <c r="B450" s="6"/>
    </row>
    <row r="451" spans="2:2" ht="15.75" customHeight="1" x14ac:dyDescent="0.25">
      <c r="B451" s="6"/>
    </row>
    <row r="452" spans="2:2" ht="15.75" customHeight="1" x14ac:dyDescent="0.25">
      <c r="B452" s="6"/>
    </row>
    <row r="453" spans="2:2" ht="15.75" customHeight="1" x14ac:dyDescent="0.25">
      <c r="B453" s="6"/>
    </row>
    <row r="454" spans="2:2" ht="15.75" customHeight="1" x14ac:dyDescent="0.25">
      <c r="B454" s="6"/>
    </row>
    <row r="455" spans="2:2" ht="15.75" customHeight="1" x14ac:dyDescent="0.25">
      <c r="B455" s="6"/>
    </row>
    <row r="456" spans="2:2" ht="15.75" customHeight="1" x14ac:dyDescent="0.25">
      <c r="B456" s="6"/>
    </row>
    <row r="457" spans="2:2" ht="15.75" customHeight="1" x14ac:dyDescent="0.25">
      <c r="B457" s="6"/>
    </row>
    <row r="458" spans="2:2" ht="15.75" customHeight="1" x14ac:dyDescent="0.25">
      <c r="B458" s="6"/>
    </row>
    <row r="459" spans="2:2" ht="15.75" customHeight="1" x14ac:dyDescent="0.25">
      <c r="B459" s="6"/>
    </row>
    <row r="460" spans="2:2" ht="15.75" customHeight="1" x14ac:dyDescent="0.25">
      <c r="B460" s="6"/>
    </row>
    <row r="461" spans="2:2" ht="15.75" customHeight="1" x14ac:dyDescent="0.25">
      <c r="B461" s="6"/>
    </row>
    <row r="462" spans="2:2" ht="15.75" customHeight="1" x14ac:dyDescent="0.25">
      <c r="B462" s="6"/>
    </row>
    <row r="463" spans="2:2" ht="15.75" customHeight="1" x14ac:dyDescent="0.25">
      <c r="B463" s="6"/>
    </row>
    <row r="464" spans="2:2" ht="15.75" customHeight="1" x14ac:dyDescent="0.25">
      <c r="B464" s="6"/>
    </row>
    <row r="465" spans="2:2" ht="15.75" customHeight="1" x14ac:dyDescent="0.25">
      <c r="B465" s="6"/>
    </row>
    <row r="466" spans="2:2" ht="15.75" customHeight="1" x14ac:dyDescent="0.25">
      <c r="B466" s="6"/>
    </row>
    <row r="467" spans="2:2" ht="15.75" customHeight="1" x14ac:dyDescent="0.25">
      <c r="B467" s="6"/>
    </row>
    <row r="468" spans="2:2" ht="15.75" customHeight="1" x14ac:dyDescent="0.25">
      <c r="B468" s="6"/>
    </row>
    <row r="469" spans="2:2" ht="15.75" customHeight="1" x14ac:dyDescent="0.25">
      <c r="B469" s="6"/>
    </row>
    <row r="470" spans="2:2" ht="15.75" customHeight="1" x14ac:dyDescent="0.25">
      <c r="B470" s="6"/>
    </row>
    <row r="471" spans="2:2" ht="15.75" customHeight="1" x14ac:dyDescent="0.25">
      <c r="B471" s="6"/>
    </row>
    <row r="472" spans="2:2" ht="15.75" customHeight="1" x14ac:dyDescent="0.25">
      <c r="B472" s="6"/>
    </row>
    <row r="473" spans="2:2" ht="15.75" customHeight="1" x14ac:dyDescent="0.25">
      <c r="B473" s="6"/>
    </row>
    <row r="474" spans="2:2" ht="15.75" customHeight="1" x14ac:dyDescent="0.25">
      <c r="B474" s="6"/>
    </row>
    <row r="475" spans="2:2" ht="15.75" customHeight="1" x14ac:dyDescent="0.25">
      <c r="B475" s="6"/>
    </row>
    <row r="476" spans="2:2" ht="15.75" customHeight="1" x14ac:dyDescent="0.25">
      <c r="B476" s="6"/>
    </row>
    <row r="477" spans="2:2" ht="15.75" customHeight="1" x14ac:dyDescent="0.25">
      <c r="B477" s="6"/>
    </row>
    <row r="478" spans="2:2" ht="15.75" customHeight="1" x14ac:dyDescent="0.25">
      <c r="B478" s="6"/>
    </row>
    <row r="479" spans="2:2" ht="15.75" customHeight="1" x14ac:dyDescent="0.25">
      <c r="B479" s="6"/>
    </row>
    <row r="480" spans="2:2" ht="15.75" customHeight="1" x14ac:dyDescent="0.25">
      <c r="B480" s="6"/>
    </row>
    <row r="481" spans="2:2" ht="15.75" customHeight="1" x14ac:dyDescent="0.25">
      <c r="B481" s="6"/>
    </row>
    <row r="482" spans="2:2" ht="15.75" customHeight="1" x14ac:dyDescent="0.25">
      <c r="B482" s="6"/>
    </row>
    <row r="483" spans="2:2" ht="15.75" customHeight="1" x14ac:dyDescent="0.25">
      <c r="B483" s="6"/>
    </row>
    <row r="484" spans="2:2" ht="15.75" customHeight="1" x14ac:dyDescent="0.25">
      <c r="B484" s="6"/>
    </row>
    <row r="485" spans="2:2" ht="15.75" customHeight="1" x14ac:dyDescent="0.25">
      <c r="B485" s="6"/>
    </row>
    <row r="486" spans="2:2" ht="15.75" customHeight="1" x14ac:dyDescent="0.25">
      <c r="B486" s="6"/>
    </row>
    <row r="487" spans="2:2" ht="15.75" customHeight="1" x14ac:dyDescent="0.25">
      <c r="B487" s="6"/>
    </row>
    <row r="488" spans="2:2" ht="15.75" customHeight="1" x14ac:dyDescent="0.25">
      <c r="B488" s="6"/>
    </row>
    <row r="489" spans="2:2" ht="15.75" customHeight="1" x14ac:dyDescent="0.25">
      <c r="B489" s="6"/>
    </row>
    <row r="490" spans="2:2" ht="15.75" customHeight="1" x14ac:dyDescent="0.25">
      <c r="B490" s="6"/>
    </row>
    <row r="491" spans="2:2" ht="15.75" customHeight="1" x14ac:dyDescent="0.25">
      <c r="B491" s="6"/>
    </row>
    <row r="492" spans="2:2" ht="15.75" customHeight="1" x14ac:dyDescent="0.25">
      <c r="B492" s="6"/>
    </row>
    <row r="493" spans="2:2" ht="15.75" customHeight="1" x14ac:dyDescent="0.25">
      <c r="B493" s="6"/>
    </row>
    <row r="494" spans="2:2" ht="15.75" customHeight="1" x14ac:dyDescent="0.25">
      <c r="B494" s="6"/>
    </row>
    <row r="495" spans="2:2" ht="15.75" customHeight="1" x14ac:dyDescent="0.25">
      <c r="B495" s="6"/>
    </row>
    <row r="496" spans="2:2" ht="15.75" customHeight="1" x14ac:dyDescent="0.25">
      <c r="B496" s="6"/>
    </row>
    <row r="497" spans="2:2" ht="15.75" customHeight="1" x14ac:dyDescent="0.25">
      <c r="B497" s="6"/>
    </row>
    <row r="498" spans="2:2" ht="15.75" customHeight="1" x14ac:dyDescent="0.25">
      <c r="B498" s="6"/>
    </row>
    <row r="499" spans="2:2" ht="15.75" customHeight="1" x14ac:dyDescent="0.25">
      <c r="B499" s="6"/>
    </row>
    <row r="500" spans="2:2" ht="15.75" customHeight="1" x14ac:dyDescent="0.25">
      <c r="B500" s="6"/>
    </row>
    <row r="501" spans="2:2" ht="15.75" customHeight="1" x14ac:dyDescent="0.25">
      <c r="B501" s="6"/>
    </row>
    <row r="502" spans="2:2" ht="15.75" customHeight="1" x14ac:dyDescent="0.25">
      <c r="B502" s="6"/>
    </row>
    <row r="503" spans="2:2" ht="15.75" customHeight="1" x14ac:dyDescent="0.25">
      <c r="B503" s="6"/>
    </row>
    <row r="504" spans="2:2" ht="15.75" customHeight="1" x14ac:dyDescent="0.25">
      <c r="B504" s="6"/>
    </row>
    <row r="505" spans="2:2" ht="15.75" customHeight="1" x14ac:dyDescent="0.25">
      <c r="B505" s="6"/>
    </row>
    <row r="506" spans="2:2" ht="15.75" customHeight="1" x14ac:dyDescent="0.25">
      <c r="B506" s="6"/>
    </row>
    <row r="507" spans="2:2" ht="15.75" customHeight="1" x14ac:dyDescent="0.25">
      <c r="B507" s="6"/>
    </row>
    <row r="508" spans="2:2" ht="15.75" customHeight="1" x14ac:dyDescent="0.25">
      <c r="B508" s="6"/>
    </row>
    <row r="509" spans="2:2" ht="15.75" customHeight="1" x14ac:dyDescent="0.25">
      <c r="B509" s="6"/>
    </row>
    <row r="510" spans="2:2" ht="15.75" customHeight="1" x14ac:dyDescent="0.25">
      <c r="B510" s="6"/>
    </row>
    <row r="511" spans="2:2" ht="15.75" customHeight="1" x14ac:dyDescent="0.25">
      <c r="B511" s="6"/>
    </row>
    <row r="512" spans="2:2" ht="15.75" customHeight="1" x14ac:dyDescent="0.25">
      <c r="B512" s="6"/>
    </row>
    <row r="513" spans="2:2" ht="15.75" customHeight="1" x14ac:dyDescent="0.25">
      <c r="B513" s="6"/>
    </row>
    <row r="514" spans="2:2" ht="15.75" customHeight="1" x14ac:dyDescent="0.25">
      <c r="B514" s="6"/>
    </row>
    <row r="515" spans="2:2" ht="15.75" customHeight="1" x14ac:dyDescent="0.25">
      <c r="B515" s="6"/>
    </row>
    <row r="516" spans="2:2" ht="15.75" customHeight="1" x14ac:dyDescent="0.25">
      <c r="B516" s="6"/>
    </row>
    <row r="517" spans="2:2" ht="15.75" customHeight="1" x14ac:dyDescent="0.25">
      <c r="B517" s="6"/>
    </row>
    <row r="518" spans="2:2" ht="15.75" customHeight="1" x14ac:dyDescent="0.25">
      <c r="B518" s="6"/>
    </row>
    <row r="519" spans="2:2" ht="15.75" customHeight="1" x14ac:dyDescent="0.25">
      <c r="B519" s="6"/>
    </row>
    <row r="520" spans="2:2" ht="15.75" customHeight="1" x14ac:dyDescent="0.25">
      <c r="B520" s="6"/>
    </row>
    <row r="521" spans="2:2" ht="15.75" customHeight="1" x14ac:dyDescent="0.25">
      <c r="B521" s="6"/>
    </row>
    <row r="522" spans="2:2" ht="15.75" customHeight="1" x14ac:dyDescent="0.25">
      <c r="B522" s="6"/>
    </row>
    <row r="523" spans="2:2" ht="15.75" customHeight="1" x14ac:dyDescent="0.25">
      <c r="B523" s="6"/>
    </row>
    <row r="524" spans="2:2" ht="15.75" customHeight="1" x14ac:dyDescent="0.25">
      <c r="B524" s="6"/>
    </row>
    <row r="525" spans="2:2" ht="15.75" customHeight="1" x14ac:dyDescent="0.25">
      <c r="B525" s="6"/>
    </row>
    <row r="526" spans="2:2" ht="15.75" customHeight="1" x14ac:dyDescent="0.25">
      <c r="B526" s="6"/>
    </row>
    <row r="527" spans="2:2" ht="15.75" customHeight="1" x14ac:dyDescent="0.25">
      <c r="B527" s="6"/>
    </row>
    <row r="528" spans="2:2" ht="15.75" customHeight="1" x14ac:dyDescent="0.25">
      <c r="B528" s="6"/>
    </row>
    <row r="529" spans="2:2" ht="15.75" customHeight="1" x14ac:dyDescent="0.25">
      <c r="B529" s="6"/>
    </row>
    <row r="530" spans="2:2" ht="15.75" customHeight="1" x14ac:dyDescent="0.25">
      <c r="B530" s="6"/>
    </row>
    <row r="531" spans="2:2" ht="15.75" customHeight="1" x14ac:dyDescent="0.25">
      <c r="B531" s="6"/>
    </row>
    <row r="532" spans="2:2" ht="15.75" customHeight="1" x14ac:dyDescent="0.25">
      <c r="B532" s="6"/>
    </row>
    <row r="533" spans="2:2" ht="15.75" customHeight="1" x14ac:dyDescent="0.25">
      <c r="B533" s="6"/>
    </row>
    <row r="534" spans="2:2" ht="15.75" customHeight="1" x14ac:dyDescent="0.25">
      <c r="B534" s="6"/>
    </row>
    <row r="535" spans="2:2" ht="15.75" customHeight="1" x14ac:dyDescent="0.25">
      <c r="B535" s="6"/>
    </row>
    <row r="536" spans="2:2" ht="15.75" customHeight="1" x14ac:dyDescent="0.25">
      <c r="B536" s="6"/>
    </row>
    <row r="537" spans="2:2" ht="15.75" customHeight="1" x14ac:dyDescent="0.25">
      <c r="B537" s="6"/>
    </row>
    <row r="538" spans="2:2" ht="15.75" customHeight="1" x14ac:dyDescent="0.25">
      <c r="B538" s="6"/>
    </row>
    <row r="539" spans="2:2" ht="15.75" customHeight="1" x14ac:dyDescent="0.25">
      <c r="B539" s="6"/>
    </row>
    <row r="540" spans="2:2" ht="15.75" customHeight="1" x14ac:dyDescent="0.25">
      <c r="B540" s="6"/>
    </row>
    <row r="541" spans="2:2" ht="15.75" customHeight="1" x14ac:dyDescent="0.25">
      <c r="B541" s="6"/>
    </row>
    <row r="542" spans="2:2" ht="15.75" customHeight="1" x14ac:dyDescent="0.25">
      <c r="B542" s="6"/>
    </row>
    <row r="543" spans="2:2" ht="15.75" customHeight="1" x14ac:dyDescent="0.25">
      <c r="B543" s="6"/>
    </row>
    <row r="544" spans="2:2" ht="15.75" customHeight="1" x14ac:dyDescent="0.25">
      <c r="B544" s="6"/>
    </row>
    <row r="545" spans="2:2" ht="15.75" customHeight="1" x14ac:dyDescent="0.25">
      <c r="B545" s="6"/>
    </row>
    <row r="546" spans="2:2" ht="15.75" customHeight="1" x14ac:dyDescent="0.25">
      <c r="B546" s="6"/>
    </row>
    <row r="547" spans="2:2" ht="15.75" customHeight="1" x14ac:dyDescent="0.25">
      <c r="B547" s="6"/>
    </row>
    <row r="548" spans="2:2" ht="15.75" customHeight="1" x14ac:dyDescent="0.25">
      <c r="B548" s="6"/>
    </row>
    <row r="549" spans="2:2" ht="15.75" customHeight="1" x14ac:dyDescent="0.25">
      <c r="B549" s="6"/>
    </row>
    <row r="550" spans="2:2" ht="15.75" customHeight="1" x14ac:dyDescent="0.25">
      <c r="B550" s="6"/>
    </row>
    <row r="551" spans="2:2" ht="15.75" customHeight="1" x14ac:dyDescent="0.25">
      <c r="B551" s="6"/>
    </row>
    <row r="552" spans="2:2" ht="15.75" customHeight="1" x14ac:dyDescent="0.25">
      <c r="B552" s="6"/>
    </row>
    <row r="553" spans="2:2" ht="15.75" customHeight="1" x14ac:dyDescent="0.25">
      <c r="B553" s="6"/>
    </row>
    <row r="554" spans="2:2" ht="15.75" customHeight="1" x14ac:dyDescent="0.25">
      <c r="B554" s="6"/>
    </row>
    <row r="555" spans="2:2" ht="15.75" customHeight="1" x14ac:dyDescent="0.25">
      <c r="B555" s="6"/>
    </row>
    <row r="556" spans="2:2" ht="15.75" customHeight="1" x14ac:dyDescent="0.25">
      <c r="B556" s="6"/>
    </row>
    <row r="557" spans="2:2" ht="15.75" customHeight="1" x14ac:dyDescent="0.25">
      <c r="B557" s="6"/>
    </row>
    <row r="558" spans="2:2" ht="15.75" customHeight="1" x14ac:dyDescent="0.25">
      <c r="B558" s="6"/>
    </row>
    <row r="559" spans="2:2" ht="15.75" customHeight="1" x14ac:dyDescent="0.25">
      <c r="B559" s="6"/>
    </row>
    <row r="560" spans="2:2" ht="15.75" customHeight="1" x14ac:dyDescent="0.25">
      <c r="B560" s="6"/>
    </row>
    <row r="561" spans="2:2" ht="15.75" customHeight="1" x14ac:dyDescent="0.25">
      <c r="B561" s="6"/>
    </row>
    <row r="562" spans="2:2" ht="15.75" customHeight="1" x14ac:dyDescent="0.25">
      <c r="B562" s="6"/>
    </row>
    <row r="563" spans="2:2" ht="15.75" customHeight="1" x14ac:dyDescent="0.25">
      <c r="B563" s="6"/>
    </row>
    <row r="564" spans="2:2" ht="15.75" customHeight="1" x14ac:dyDescent="0.25">
      <c r="B564" s="6"/>
    </row>
    <row r="565" spans="2:2" ht="15.75" customHeight="1" x14ac:dyDescent="0.25">
      <c r="B565" s="6"/>
    </row>
    <row r="566" spans="2:2" ht="15.75" customHeight="1" x14ac:dyDescent="0.25">
      <c r="B566" s="6"/>
    </row>
    <row r="567" spans="2:2" ht="15.75" customHeight="1" x14ac:dyDescent="0.25">
      <c r="B567" s="6"/>
    </row>
    <row r="568" spans="2:2" ht="15.75" customHeight="1" x14ac:dyDescent="0.25">
      <c r="B568" s="6"/>
    </row>
    <row r="569" spans="2:2" ht="15.75" customHeight="1" x14ac:dyDescent="0.25">
      <c r="B569" s="6"/>
    </row>
    <row r="570" spans="2:2" ht="15.75" customHeight="1" x14ac:dyDescent="0.25">
      <c r="B570" s="6"/>
    </row>
    <row r="571" spans="2:2" ht="15.75" customHeight="1" x14ac:dyDescent="0.25">
      <c r="B571" s="6"/>
    </row>
    <row r="572" spans="2:2" ht="15.75" customHeight="1" x14ac:dyDescent="0.25">
      <c r="B572" s="6"/>
    </row>
    <row r="573" spans="2:2" ht="15.75" customHeight="1" x14ac:dyDescent="0.25">
      <c r="B573" s="6"/>
    </row>
    <row r="574" spans="2:2" ht="15.75" customHeight="1" x14ac:dyDescent="0.25">
      <c r="B574" s="6"/>
    </row>
    <row r="575" spans="2:2" ht="15.75" customHeight="1" x14ac:dyDescent="0.25">
      <c r="B575" s="6"/>
    </row>
    <row r="576" spans="2:2" ht="15.75" customHeight="1" x14ac:dyDescent="0.25">
      <c r="B576" s="6"/>
    </row>
    <row r="577" spans="2:2" ht="15.75" customHeight="1" x14ac:dyDescent="0.25">
      <c r="B577" s="6"/>
    </row>
    <row r="578" spans="2:2" ht="15.75" customHeight="1" x14ac:dyDescent="0.25">
      <c r="B578" s="6"/>
    </row>
    <row r="579" spans="2:2" ht="15.75" customHeight="1" x14ac:dyDescent="0.25">
      <c r="B579" s="6"/>
    </row>
    <row r="580" spans="2:2" ht="15.75" customHeight="1" x14ac:dyDescent="0.25">
      <c r="B580" s="6"/>
    </row>
    <row r="581" spans="2:2" ht="15.75" customHeight="1" x14ac:dyDescent="0.25">
      <c r="B581" s="6"/>
    </row>
    <row r="582" spans="2:2" ht="15.75" customHeight="1" x14ac:dyDescent="0.25">
      <c r="B582" s="6"/>
    </row>
    <row r="583" spans="2:2" ht="15.75" customHeight="1" x14ac:dyDescent="0.25">
      <c r="B583" s="6"/>
    </row>
    <row r="584" spans="2:2" ht="15.75" customHeight="1" x14ac:dyDescent="0.25">
      <c r="B584" s="6"/>
    </row>
    <row r="585" spans="2:2" ht="15.75" customHeight="1" x14ac:dyDescent="0.25">
      <c r="B585" s="6"/>
    </row>
    <row r="586" spans="2:2" ht="15.75" customHeight="1" x14ac:dyDescent="0.25">
      <c r="B586" s="6"/>
    </row>
    <row r="587" spans="2:2" ht="15.75" customHeight="1" x14ac:dyDescent="0.25">
      <c r="B587" s="6"/>
    </row>
    <row r="588" spans="2:2" ht="15.75" customHeight="1" x14ac:dyDescent="0.25">
      <c r="B588" s="6"/>
    </row>
    <row r="589" spans="2:2" ht="15.75" customHeight="1" x14ac:dyDescent="0.25">
      <c r="B589" s="6"/>
    </row>
    <row r="590" spans="2:2" ht="15.75" customHeight="1" x14ac:dyDescent="0.25">
      <c r="B590" s="6"/>
    </row>
    <row r="591" spans="2:2" ht="15.75" customHeight="1" x14ac:dyDescent="0.25">
      <c r="B591" s="6"/>
    </row>
    <row r="592" spans="2:2" ht="15.75" customHeight="1" x14ac:dyDescent="0.25">
      <c r="B592" s="6"/>
    </row>
    <row r="593" spans="2:2" ht="15.75" customHeight="1" x14ac:dyDescent="0.25">
      <c r="B593" s="6"/>
    </row>
    <row r="594" spans="2:2" ht="15.75" customHeight="1" x14ac:dyDescent="0.25">
      <c r="B594" s="6"/>
    </row>
    <row r="595" spans="2:2" ht="15.75" customHeight="1" x14ac:dyDescent="0.25">
      <c r="B595" s="6"/>
    </row>
    <row r="596" spans="2:2" ht="15.75" customHeight="1" x14ac:dyDescent="0.25">
      <c r="B596" s="6"/>
    </row>
    <row r="597" spans="2:2" ht="15.75" customHeight="1" x14ac:dyDescent="0.25">
      <c r="B597" s="6"/>
    </row>
    <row r="598" spans="2:2" ht="15.75" customHeight="1" x14ac:dyDescent="0.25">
      <c r="B598" s="6"/>
    </row>
    <row r="599" spans="2:2" ht="15.75" customHeight="1" x14ac:dyDescent="0.25">
      <c r="B599" s="6"/>
    </row>
    <row r="600" spans="2:2" ht="15.75" customHeight="1" x14ac:dyDescent="0.25">
      <c r="B600" s="6"/>
    </row>
    <row r="601" spans="2:2" ht="15.75" customHeight="1" x14ac:dyDescent="0.25">
      <c r="B601" s="6"/>
    </row>
    <row r="602" spans="2:2" ht="15.75" customHeight="1" x14ac:dyDescent="0.25">
      <c r="B602" s="6"/>
    </row>
    <row r="603" spans="2:2" ht="15.75" customHeight="1" x14ac:dyDescent="0.25">
      <c r="B603" s="6"/>
    </row>
    <row r="604" spans="2:2" ht="15.75" customHeight="1" x14ac:dyDescent="0.25">
      <c r="B604" s="6"/>
    </row>
    <row r="605" spans="2:2" ht="15.75" customHeight="1" x14ac:dyDescent="0.25">
      <c r="B605" s="6"/>
    </row>
    <row r="606" spans="2:2" ht="15.75" customHeight="1" x14ac:dyDescent="0.25">
      <c r="B606" s="6"/>
    </row>
    <row r="607" spans="2:2" ht="15.75" customHeight="1" x14ac:dyDescent="0.25">
      <c r="B607" s="6"/>
    </row>
    <row r="608" spans="2:2" ht="15.75" customHeight="1" x14ac:dyDescent="0.25">
      <c r="B608" s="6"/>
    </row>
    <row r="609" spans="2:2" ht="15.75" customHeight="1" x14ac:dyDescent="0.25">
      <c r="B609" s="6"/>
    </row>
    <row r="610" spans="2:2" ht="15.75" customHeight="1" x14ac:dyDescent="0.25">
      <c r="B610" s="6"/>
    </row>
    <row r="611" spans="2:2" ht="15.75" customHeight="1" x14ac:dyDescent="0.25">
      <c r="B611" s="6"/>
    </row>
    <row r="612" spans="2:2" ht="15.75" customHeight="1" x14ac:dyDescent="0.25">
      <c r="B612" s="6"/>
    </row>
    <row r="613" spans="2:2" ht="15.75" customHeight="1" x14ac:dyDescent="0.25">
      <c r="B613" s="6"/>
    </row>
    <row r="614" spans="2:2" ht="15.75" customHeight="1" x14ac:dyDescent="0.25">
      <c r="B614" s="6"/>
    </row>
    <row r="615" spans="2:2" ht="15.75" customHeight="1" x14ac:dyDescent="0.25">
      <c r="B615" s="6"/>
    </row>
    <row r="616" spans="2:2" ht="15.75" customHeight="1" x14ac:dyDescent="0.25">
      <c r="B616" s="6"/>
    </row>
    <row r="617" spans="2:2" ht="15.75" customHeight="1" x14ac:dyDescent="0.25">
      <c r="B617" s="6"/>
    </row>
    <row r="618" spans="2:2" ht="15.75" customHeight="1" x14ac:dyDescent="0.25">
      <c r="B618" s="6"/>
    </row>
    <row r="619" spans="2:2" ht="15.75" customHeight="1" x14ac:dyDescent="0.25">
      <c r="B619" s="6"/>
    </row>
    <row r="620" spans="2:2" ht="15.75" customHeight="1" x14ac:dyDescent="0.25">
      <c r="B620" s="6"/>
    </row>
    <row r="621" spans="2:2" ht="15.75" customHeight="1" x14ac:dyDescent="0.25">
      <c r="B621" s="6"/>
    </row>
    <row r="622" spans="2:2" ht="15.75" customHeight="1" x14ac:dyDescent="0.25">
      <c r="B622" s="6"/>
    </row>
    <row r="623" spans="2:2" ht="15.75" customHeight="1" x14ac:dyDescent="0.25">
      <c r="B623" s="6"/>
    </row>
    <row r="624" spans="2:2" ht="15.75" customHeight="1" x14ac:dyDescent="0.25">
      <c r="B624" s="6"/>
    </row>
    <row r="625" spans="2:2" ht="15.75" customHeight="1" x14ac:dyDescent="0.25">
      <c r="B625" s="6"/>
    </row>
    <row r="626" spans="2:2" ht="15.75" customHeight="1" x14ac:dyDescent="0.25">
      <c r="B626" s="6"/>
    </row>
    <row r="627" spans="2:2" ht="15.75" customHeight="1" x14ac:dyDescent="0.25">
      <c r="B627" s="6"/>
    </row>
    <row r="628" spans="2:2" ht="15.75" customHeight="1" x14ac:dyDescent="0.25">
      <c r="B628" s="6"/>
    </row>
    <row r="629" spans="2:2" ht="15.75" customHeight="1" x14ac:dyDescent="0.25">
      <c r="B629" s="6"/>
    </row>
    <row r="630" spans="2:2" ht="15.75" customHeight="1" x14ac:dyDescent="0.25">
      <c r="B630" s="6"/>
    </row>
    <row r="631" spans="2:2" ht="15.75" customHeight="1" x14ac:dyDescent="0.25">
      <c r="B631" s="6"/>
    </row>
    <row r="632" spans="2:2" ht="15.75" customHeight="1" x14ac:dyDescent="0.25">
      <c r="B632" s="6"/>
    </row>
    <row r="633" spans="2:2" ht="15.75" customHeight="1" x14ac:dyDescent="0.25">
      <c r="B633" s="6"/>
    </row>
    <row r="634" spans="2:2" ht="15.75" customHeight="1" x14ac:dyDescent="0.25">
      <c r="B634" s="6"/>
    </row>
    <row r="635" spans="2:2" ht="15.75" customHeight="1" x14ac:dyDescent="0.25">
      <c r="B635" s="6"/>
    </row>
    <row r="636" spans="2:2" ht="15.75" customHeight="1" x14ac:dyDescent="0.25">
      <c r="B636" s="6"/>
    </row>
    <row r="637" spans="2:2" ht="15.75" customHeight="1" x14ac:dyDescent="0.25">
      <c r="B637" s="6"/>
    </row>
    <row r="638" spans="2:2" ht="15.75" customHeight="1" x14ac:dyDescent="0.25">
      <c r="B638" s="6"/>
    </row>
    <row r="639" spans="2:2" ht="15.75" customHeight="1" x14ac:dyDescent="0.25">
      <c r="B639" s="6"/>
    </row>
    <row r="640" spans="2:2" ht="15.75" customHeight="1" x14ac:dyDescent="0.25">
      <c r="B640" s="6"/>
    </row>
    <row r="641" spans="2:2" ht="15.75" customHeight="1" x14ac:dyDescent="0.25">
      <c r="B641" s="6"/>
    </row>
    <row r="642" spans="2:2" ht="15.75" customHeight="1" x14ac:dyDescent="0.25">
      <c r="B642" s="6"/>
    </row>
    <row r="643" spans="2:2" ht="15.75" customHeight="1" x14ac:dyDescent="0.25">
      <c r="B643" s="6"/>
    </row>
    <row r="644" spans="2:2" ht="15.75" customHeight="1" x14ac:dyDescent="0.25">
      <c r="B644" s="6"/>
    </row>
    <row r="645" spans="2:2" ht="15.75" customHeight="1" x14ac:dyDescent="0.25">
      <c r="B645" s="6"/>
    </row>
    <row r="646" spans="2:2" ht="15.75" customHeight="1" x14ac:dyDescent="0.25">
      <c r="B646" s="6"/>
    </row>
    <row r="647" spans="2:2" ht="15.75" customHeight="1" x14ac:dyDescent="0.25">
      <c r="B647" s="6"/>
    </row>
    <row r="648" spans="2:2" ht="15.75" customHeight="1" x14ac:dyDescent="0.25">
      <c r="B648" s="6"/>
    </row>
    <row r="649" spans="2:2" ht="15.75" customHeight="1" x14ac:dyDescent="0.25">
      <c r="B649" s="6"/>
    </row>
    <row r="650" spans="2:2" ht="15.75" customHeight="1" x14ac:dyDescent="0.25">
      <c r="B650" s="6"/>
    </row>
    <row r="651" spans="2:2" ht="15.75" customHeight="1" x14ac:dyDescent="0.25">
      <c r="B651" s="6"/>
    </row>
    <row r="652" spans="2:2" ht="15.75" customHeight="1" x14ac:dyDescent="0.25">
      <c r="B652" s="6"/>
    </row>
    <row r="653" spans="2:2" ht="15.75" customHeight="1" x14ac:dyDescent="0.25">
      <c r="B653" s="6"/>
    </row>
    <row r="654" spans="2:2" ht="15.75" customHeight="1" x14ac:dyDescent="0.25">
      <c r="B654" s="6"/>
    </row>
    <row r="655" spans="2:2" ht="15.75" customHeight="1" x14ac:dyDescent="0.25">
      <c r="B655" s="6"/>
    </row>
    <row r="656" spans="2:2" ht="15.75" customHeight="1" x14ac:dyDescent="0.25">
      <c r="B656" s="6"/>
    </row>
    <row r="657" spans="2:2" ht="15.75" customHeight="1" x14ac:dyDescent="0.25">
      <c r="B657" s="6"/>
    </row>
    <row r="658" spans="2:2" ht="15.75" customHeight="1" x14ac:dyDescent="0.25">
      <c r="B658" s="6"/>
    </row>
    <row r="659" spans="2:2" ht="15.75" customHeight="1" x14ac:dyDescent="0.25">
      <c r="B659" s="6"/>
    </row>
    <row r="660" spans="2:2" ht="15.75" customHeight="1" x14ac:dyDescent="0.25">
      <c r="B660" s="6"/>
    </row>
    <row r="661" spans="2:2" ht="15.75" customHeight="1" x14ac:dyDescent="0.25">
      <c r="B661" s="6"/>
    </row>
    <row r="662" spans="2:2" ht="15.75" customHeight="1" x14ac:dyDescent="0.25">
      <c r="B662" s="6"/>
    </row>
    <row r="663" spans="2:2" ht="15.75" customHeight="1" x14ac:dyDescent="0.25">
      <c r="B663" s="6"/>
    </row>
    <row r="664" spans="2:2" ht="15.75" customHeight="1" x14ac:dyDescent="0.25">
      <c r="B664" s="6"/>
    </row>
    <row r="665" spans="2:2" ht="15.75" customHeight="1" x14ac:dyDescent="0.25">
      <c r="B665" s="6"/>
    </row>
    <row r="666" spans="2:2" ht="15.75" customHeight="1" x14ac:dyDescent="0.25">
      <c r="B666" s="6"/>
    </row>
    <row r="667" spans="2:2" ht="15.75" customHeight="1" x14ac:dyDescent="0.25">
      <c r="B667" s="6"/>
    </row>
    <row r="668" spans="2:2" ht="15.75" customHeight="1" x14ac:dyDescent="0.25">
      <c r="B668" s="6"/>
    </row>
    <row r="669" spans="2:2" ht="15.75" customHeight="1" x14ac:dyDescent="0.25">
      <c r="B669" s="6"/>
    </row>
    <row r="670" spans="2:2" ht="15.75" customHeight="1" x14ac:dyDescent="0.25">
      <c r="B670" s="6"/>
    </row>
    <row r="671" spans="2:2" ht="15.75" customHeight="1" x14ac:dyDescent="0.25">
      <c r="B671" s="6"/>
    </row>
    <row r="672" spans="2:2" ht="15.75" customHeight="1" x14ac:dyDescent="0.25">
      <c r="B672" s="6"/>
    </row>
    <row r="673" spans="2:2" ht="15.75" customHeight="1" x14ac:dyDescent="0.25">
      <c r="B673" s="6"/>
    </row>
    <row r="674" spans="2:2" ht="15.75" customHeight="1" x14ac:dyDescent="0.25">
      <c r="B674" s="6"/>
    </row>
    <row r="675" spans="2:2" ht="15.75" customHeight="1" x14ac:dyDescent="0.25">
      <c r="B675" s="6"/>
    </row>
    <row r="676" spans="2:2" ht="15.75" customHeight="1" x14ac:dyDescent="0.25">
      <c r="B676" s="6"/>
    </row>
    <row r="677" spans="2:2" ht="15.75" customHeight="1" x14ac:dyDescent="0.25">
      <c r="B677" s="6"/>
    </row>
    <row r="678" spans="2:2" ht="15.75" customHeight="1" x14ac:dyDescent="0.25">
      <c r="B678" s="6"/>
    </row>
    <row r="679" spans="2:2" ht="15.75" customHeight="1" x14ac:dyDescent="0.25">
      <c r="B679" s="6"/>
    </row>
    <row r="680" spans="2:2" ht="15.75" customHeight="1" x14ac:dyDescent="0.25">
      <c r="B680" s="6"/>
    </row>
    <row r="681" spans="2:2" ht="15.75" customHeight="1" x14ac:dyDescent="0.25">
      <c r="B681" s="6"/>
    </row>
    <row r="682" spans="2:2" ht="15.75" customHeight="1" x14ac:dyDescent="0.25">
      <c r="B682" s="6"/>
    </row>
    <row r="683" spans="2:2" ht="15.75" customHeight="1" x14ac:dyDescent="0.25">
      <c r="B683" s="6"/>
    </row>
    <row r="684" spans="2:2" ht="15.75" customHeight="1" x14ac:dyDescent="0.25">
      <c r="B684" s="6"/>
    </row>
    <row r="685" spans="2:2" ht="15.75" customHeight="1" x14ac:dyDescent="0.25">
      <c r="B685" s="6"/>
    </row>
    <row r="686" spans="2:2" ht="15.75" customHeight="1" x14ac:dyDescent="0.25">
      <c r="B686" s="6"/>
    </row>
    <row r="687" spans="2:2" ht="15.75" customHeight="1" x14ac:dyDescent="0.25">
      <c r="B687" s="6"/>
    </row>
    <row r="688" spans="2:2" ht="15.75" customHeight="1" x14ac:dyDescent="0.25">
      <c r="B688" s="6"/>
    </row>
    <row r="689" spans="2:2" ht="15.75" customHeight="1" x14ac:dyDescent="0.25">
      <c r="B689" s="6"/>
    </row>
    <row r="690" spans="2:2" ht="15.75" customHeight="1" x14ac:dyDescent="0.25">
      <c r="B690" s="6"/>
    </row>
    <row r="691" spans="2:2" ht="15.75" customHeight="1" x14ac:dyDescent="0.25">
      <c r="B691" s="6"/>
    </row>
    <row r="692" spans="2:2" ht="15.75" customHeight="1" x14ac:dyDescent="0.25">
      <c r="B692" s="6"/>
    </row>
    <row r="693" spans="2:2" ht="15.75" customHeight="1" x14ac:dyDescent="0.25">
      <c r="B693" s="6"/>
    </row>
    <row r="694" spans="2:2" ht="15.75" customHeight="1" x14ac:dyDescent="0.25">
      <c r="B694" s="6"/>
    </row>
    <row r="695" spans="2:2" ht="15.75" customHeight="1" x14ac:dyDescent="0.25">
      <c r="B695" s="6"/>
    </row>
    <row r="696" spans="2:2" ht="15.75" customHeight="1" x14ac:dyDescent="0.25">
      <c r="B696" s="6"/>
    </row>
    <row r="697" spans="2:2" ht="15.75" customHeight="1" x14ac:dyDescent="0.25">
      <c r="B697" s="6"/>
    </row>
    <row r="698" spans="2:2" ht="15.75" customHeight="1" x14ac:dyDescent="0.25">
      <c r="B698" s="6"/>
    </row>
    <row r="699" spans="2:2" ht="15.75" customHeight="1" x14ac:dyDescent="0.25">
      <c r="B699" s="6"/>
    </row>
    <row r="700" spans="2:2" ht="15.75" customHeight="1" x14ac:dyDescent="0.25">
      <c r="B700" s="6"/>
    </row>
    <row r="701" spans="2:2" ht="15.75" customHeight="1" x14ac:dyDescent="0.25">
      <c r="B701" s="6"/>
    </row>
    <row r="702" spans="2:2" ht="15.75" customHeight="1" x14ac:dyDescent="0.25">
      <c r="B702" s="6"/>
    </row>
    <row r="703" spans="2:2" ht="15.75" customHeight="1" x14ac:dyDescent="0.25">
      <c r="B703" s="6"/>
    </row>
    <row r="704" spans="2:2" ht="15.75" customHeight="1" x14ac:dyDescent="0.25">
      <c r="B704" s="6"/>
    </row>
    <row r="705" spans="2:2" ht="15.75" customHeight="1" x14ac:dyDescent="0.25">
      <c r="B705" s="6"/>
    </row>
    <row r="706" spans="2:2" ht="15.75" customHeight="1" x14ac:dyDescent="0.25">
      <c r="B706" s="6"/>
    </row>
    <row r="707" spans="2:2" ht="15.75" customHeight="1" x14ac:dyDescent="0.25">
      <c r="B707" s="6"/>
    </row>
    <row r="708" spans="2:2" ht="15.75" customHeight="1" x14ac:dyDescent="0.25">
      <c r="B708" s="6"/>
    </row>
    <row r="709" spans="2:2" ht="15.75" customHeight="1" x14ac:dyDescent="0.25">
      <c r="B709" s="6"/>
    </row>
    <row r="710" spans="2:2" ht="15.75" customHeight="1" x14ac:dyDescent="0.25">
      <c r="B710" s="6"/>
    </row>
    <row r="711" spans="2:2" ht="15.75" customHeight="1" x14ac:dyDescent="0.25">
      <c r="B711" s="6"/>
    </row>
    <row r="712" spans="2:2" ht="15.75" customHeight="1" x14ac:dyDescent="0.25">
      <c r="B712" s="6"/>
    </row>
    <row r="713" spans="2:2" ht="15.75" customHeight="1" x14ac:dyDescent="0.25">
      <c r="B713" s="6"/>
    </row>
    <row r="714" spans="2:2" ht="15.75" customHeight="1" x14ac:dyDescent="0.25">
      <c r="B714" s="6"/>
    </row>
    <row r="715" spans="2:2" ht="15.75" customHeight="1" x14ac:dyDescent="0.25">
      <c r="B715" s="6"/>
    </row>
    <row r="716" spans="2:2" ht="15.75" customHeight="1" x14ac:dyDescent="0.25">
      <c r="B716" s="6"/>
    </row>
    <row r="717" spans="2:2" ht="15.75" customHeight="1" x14ac:dyDescent="0.25">
      <c r="B717" s="6"/>
    </row>
    <row r="718" spans="2:2" ht="15.75" customHeight="1" x14ac:dyDescent="0.25">
      <c r="B718" s="6"/>
    </row>
    <row r="719" spans="2:2" ht="15.75" customHeight="1" x14ac:dyDescent="0.25">
      <c r="B719" s="6"/>
    </row>
    <row r="720" spans="2:2" ht="15.75" customHeight="1" x14ac:dyDescent="0.25">
      <c r="B720" s="6"/>
    </row>
    <row r="721" spans="2:2" ht="15.75" customHeight="1" x14ac:dyDescent="0.25">
      <c r="B721" s="6"/>
    </row>
    <row r="722" spans="2:2" ht="15.75" customHeight="1" x14ac:dyDescent="0.25">
      <c r="B722" s="6"/>
    </row>
    <row r="723" spans="2:2" ht="15.75" customHeight="1" x14ac:dyDescent="0.25">
      <c r="B723" s="6"/>
    </row>
    <row r="724" spans="2:2" ht="15.75" customHeight="1" x14ac:dyDescent="0.25">
      <c r="B724" s="6"/>
    </row>
    <row r="725" spans="2:2" ht="15.75" customHeight="1" x14ac:dyDescent="0.25">
      <c r="B725" s="6"/>
    </row>
    <row r="726" spans="2:2" ht="15.75" customHeight="1" x14ac:dyDescent="0.25">
      <c r="B726" s="6"/>
    </row>
    <row r="727" spans="2:2" ht="15.75" customHeight="1" x14ac:dyDescent="0.25">
      <c r="B727" s="6"/>
    </row>
    <row r="728" spans="2:2" ht="15.75" customHeight="1" x14ac:dyDescent="0.25">
      <c r="B728" s="6"/>
    </row>
    <row r="729" spans="2:2" ht="15.75" customHeight="1" x14ac:dyDescent="0.25">
      <c r="B729" s="6"/>
    </row>
    <row r="730" spans="2:2" ht="15.75" customHeight="1" x14ac:dyDescent="0.25">
      <c r="B730" s="6"/>
    </row>
    <row r="731" spans="2:2" ht="15.75" customHeight="1" x14ac:dyDescent="0.25">
      <c r="B731" s="6"/>
    </row>
    <row r="732" spans="2:2" ht="15.75" customHeight="1" x14ac:dyDescent="0.25">
      <c r="B732" s="6"/>
    </row>
    <row r="733" spans="2:2" ht="15.75" customHeight="1" x14ac:dyDescent="0.25">
      <c r="B733" s="6"/>
    </row>
    <row r="734" spans="2:2" ht="15.75" customHeight="1" x14ac:dyDescent="0.25">
      <c r="B734" s="6"/>
    </row>
    <row r="735" spans="2:2" ht="15.75" customHeight="1" x14ac:dyDescent="0.25">
      <c r="B735" s="6"/>
    </row>
    <row r="736" spans="2:2" ht="15.75" customHeight="1" x14ac:dyDescent="0.25">
      <c r="B736" s="6"/>
    </row>
    <row r="737" spans="2:2" ht="15.75" customHeight="1" x14ac:dyDescent="0.25">
      <c r="B737" s="6"/>
    </row>
    <row r="738" spans="2:2" ht="15.75" customHeight="1" x14ac:dyDescent="0.25">
      <c r="B738" s="6"/>
    </row>
    <row r="739" spans="2:2" ht="15.75" customHeight="1" x14ac:dyDescent="0.25">
      <c r="B739" s="6"/>
    </row>
    <row r="740" spans="2:2" ht="15.75" customHeight="1" x14ac:dyDescent="0.25">
      <c r="B740" s="6"/>
    </row>
    <row r="741" spans="2:2" ht="15.75" customHeight="1" x14ac:dyDescent="0.25">
      <c r="B741" s="6"/>
    </row>
    <row r="742" spans="2:2" ht="15.75" customHeight="1" x14ac:dyDescent="0.25">
      <c r="B742" s="6"/>
    </row>
    <row r="743" spans="2:2" ht="15.75" customHeight="1" x14ac:dyDescent="0.25">
      <c r="B743" s="6"/>
    </row>
    <row r="744" spans="2:2" ht="15.75" customHeight="1" x14ac:dyDescent="0.25">
      <c r="B744" s="6"/>
    </row>
    <row r="745" spans="2:2" ht="15.75" customHeight="1" x14ac:dyDescent="0.25">
      <c r="B745" s="6"/>
    </row>
    <row r="746" spans="2:2" ht="15.75" customHeight="1" x14ac:dyDescent="0.25">
      <c r="B746" s="6"/>
    </row>
    <row r="747" spans="2:2" ht="15.75" customHeight="1" x14ac:dyDescent="0.25">
      <c r="B747" s="6"/>
    </row>
    <row r="748" spans="2:2" ht="15.75" customHeight="1" x14ac:dyDescent="0.25">
      <c r="B748" s="6"/>
    </row>
    <row r="749" spans="2:2" ht="15.75" customHeight="1" x14ac:dyDescent="0.25">
      <c r="B749" s="6"/>
    </row>
    <row r="750" spans="2:2" ht="15.75" customHeight="1" x14ac:dyDescent="0.25">
      <c r="B750" s="6"/>
    </row>
    <row r="751" spans="2:2" ht="15.75" customHeight="1" x14ac:dyDescent="0.25">
      <c r="B751" s="6"/>
    </row>
    <row r="752" spans="2:2" ht="15.75" customHeight="1" x14ac:dyDescent="0.25">
      <c r="B752" s="6"/>
    </row>
    <row r="753" spans="2:2" ht="15.75" customHeight="1" x14ac:dyDescent="0.25">
      <c r="B753" s="6"/>
    </row>
    <row r="754" spans="2:2" ht="15.75" customHeight="1" x14ac:dyDescent="0.25">
      <c r="B754" s="6"/>
    </row>
    <row r="755" spans="2:2" ht="15.75" customHeight="1" x14ac:dyDescent="0.25">
      <c r="B755" s="6"/>
    </row>
    <row r="756" spans="2:2" ht="15.75" customHeight="1" x14ac:dyDescent="0.25">
      <c r="B756" s="6"/>
    </row>
    <row r="757" spans="2:2" ht="15.75" customHeight="1" x14ac:dyDescent="0.25">
      <c r="B757" s="6"/>
    </row>
    <row r="758" spans="2:2" ht="15.75" customHeight="1" x14ac:dyDescent="0.25">
      <c r="B758" s="6"/>
    </row>
    <row r="759" spans="2:2" ht="15.75" customHeight="1" x14ac:dyDescent="0.25">
      <c r="B759" s="6"/>
    </row>
    <row r="760" spans="2:2" ht="15.75" customHeight="1" x14ac:dyDescent="0.25">
      <c r="B760" s="6"/>
    </row>
    <row r="761" spans="2:2" ht="15.75" customHeight="1" x14ac:dyDescent="0.25">
      <c r="B761" s="6"/>
    </row>
    <row r="762" spans="2:2" ht="15.75" customHeight="1" x14ac:dyDescent="0.25">
      <c r="B762" s="6"/>
    </row>
    <row r="763" spans="2:2" ht="15.75" customHeight="1" x14ac:dyDescent="0.25">
      <c r="B763" s="6"/>
    </row>
    <row r="764" spans="2:2" ht="15.75" customHeight="1" x14ac:dyDescent="0.25">
      <c r="B764" s="6"/>
    </row>
    <row r="765" spans="2:2" ht="15.75" customHeight="1" x14ac:dyDescent="0.25">
      <c r="B765" s="6"/>
    </row>
    <row r="766" spans="2:2" ht="15.75" customHeight="1" x14ac:dyDescent="0.25">
      <c r="B766" s="6"/>
    </row>
    <row r="767" spans="2:2" ht="15.75" customHeight="1" x14ac:dyDescent="0.25">
      <c r="B767" s="6"/>
    </row>
    <row r="768" spans="2:2" ht="15.75" customHeight="1" x14ac:dyDescent="0.25">
      <c r="B768" s="6"/>
    </row>
    <row r="769" spans="2:2" ht="15.75" customHeight="1" x14ac:dyDescent="0.25">
      <c r="B769" s="6"/>
    </row>
    <row r="770" spans="2:2" ht="15.75" customHeight="1" x14ac:dyDescent="0.25">
      <c r="B770" s="6"/>
    </row>
    <row r="771" spans="2:2" ht="15.75" customHeight="1" x14ac:dyDescent="0.25">
      <c r="B771" s="6"/>
    </row>
    <row r="772" spans="2:2" ht="15.75" customHeight="1" x14ac:dyDescent="0.25">
      <c r="B772" s="6"/>
    </row>
    <row r="773" spans="2:2" ht="15.75" customHeight="1" x14ac:dyDescent="0.25">
      <c r="B773" s="6"/>
    </row>
    <row r="774" spans="2:2" ht="15.75" customHeight="1" x14ac:dyDescent="0.25">
      <c r="B774" s="6"/>
    </row>
    <row r="775" spans="2:2" ht="15.75" customHeight="1" x14ac:dyDescent="0.25">
      <c r="B775" s="6"/>
    </row>
    <row r="776" spans="2:2" ht="15.75" customHeight="1" x14ac:dyDescent="0.25">
      <c r="B776" s="6"/>
    </row>
    <row r="777" spans="2:2" ht="15.75" customHeight="1" x14ac:dyDescent="0.25">
      <c r="B777" s="6"/>
    </row>
    <row r="778" spans="2:2" ht="15.75" customHeight="1" x14ac:dyDescent="0.25">
      <c r="B778" s="6"/>
    </row>
    <row r="779" spans="2:2" ht="15.75" customHeight="1" x14ac:dyDescent="0.25">
      <c r="B779" s="6"/>
    </row>
    <row r="780" spans="2:2" ht="15.75" customHeight="1" x14ac:dyDescent="0.25">
      <c r="B780" s="6"/>
    </row>
    <row r="781" spans="2:2" ht="15.75" customHeight="1" x14ac:dyDescent="0.25">
      <c r="B781" s="6"/>
    </row>
    <row r="782" spans="2:2" ht="15.75" customHeight="1" x14ac:dyDescent="0.25">
      <c r="B782" s="6"/>
    </row>
    <row r="783" spans="2:2" ht="15.75" customHeight="1" x14ac:dyDescent="0.25">
      <c r="B783" s="6"/>
    </row>
    <row r="784" spans="2:2" ht="15.75" customHeight="1" x14ac:dyDescent="0.25">
      <c r="B784" s="6"/>
    </row>
    <row r="785" spans="2:2" ht="15.75" customHeight="1" x14ac:dyDescent="0.25">
      <c r="B785" s="6"/>
    </row>
    <row r="786" spans="2:2" ht="15.75" customHeight="1" x14ac:dyDescent="0.25">
      <c r="B786" s="6"/>
    </row>
    <row r="787" spans="2:2" ht="15.75" customHeight="1" x14ac:dyDescent="0.25">
      <c r="B787" s="6"/>
    </row>
    <row r="788" spans="2:2" ht="15.75" customHeight="1" x14ac:dyDescent="0.25">
      <c r="B788" s="6"/>
    </row>
    <row r="789" spans="2:2" ht="15.75" customHeight="1" x14ac:dyDescent="0.25">
      <c r="B789" s="6"/>
    </row>
    <row r="790" spans="2:2" ht="15.75" customHeight="1" x14ac:dyDescent="0.25">
      <c r="B790" s="6"/>
    </row>
    <row r="791" spans="2:2" ht="15.75" customHeight="1" x14ac:dyDescent="0.25">
      <c r="B791" s="6"/>
    </row>
    <row r="792" spans="2:2" ht="15.75" customHeight="1" x14ac:dyDescent="0.25">
      <c r="B792" s="6"/>
    </row>
    <row r="793" spans="2:2" ht="15.75" customHeight="1" x14ac:dyDescent="0.25">
      <c r="B793" s="6"/>
    </row>
    <row r="794" spans="2:2" ht="15.75" customHeight="1" x14ac:dyDescent="0.25">
      <c r="B794" s="6"/>
    </row>
    <row r="795" spans="2:2" ht="15.75" customHeight="1" x14ac:dyDescent="0.25">
      <c r="B795" s="6"/>
    </row>
    <row r="796" spans="2:2" ht="15.75" customHeight="1" x14ac:dyDescent="0.25">
      <c r="B796" s="6"/>
    </row>
    <row r="797" spans="2:2" ht="15.75" customHeight="1" x14ac:dyDescent="0.25">
      <c r="B797" s="6"/>
    </row>
    <row r="798" spans="2:2" ht="15.75" customHeight="1" x14ac:dyDescent="0.25">
      <c r="B798" s="6"/>
    </row>
    <row r="799" spans="2:2" ht="15.75" customHeight="1" x14ac:dyDescent="0.25">
      <c r="B799" s="6"/>
    </row>
    <row r="800" spans="2:2" ht="15.75" customHeight="1" x14ac:dyDescent="0.25">
      <c r="B800" s="6"/>
    </row>
    <row r="801" spans="2:2" ht="15.75" customHeight="1" x14ac:dyDescent="0.25">
      <c r="B801" s="6"/>
    </row>
    <row r="802" spans="2:2" ht="15.75" customHeight="1" x14ac:dyDescent="0.25">
      <c r="B802" s="6"/>
    </row>
    <row r="803" spans="2:2" ht="15.75" customHeight="1" x14ac:dyDescent="0.25">
      <c r="B803" s="6"/>
    </row>
    <row r="804" spans="2:2" ht="15.75" customHeight="1" x14ac:dyDescent="0.25">
      <c r="B804" s="6"/>
    </row>
    <row r="805" spans="2:2" ht="15.75" customHeight="1" x14ac:dyDescent="0.25">
      <c r="B805" s="6"/>
    </row>
    <row r="806" spans="2:2" ht="15.75" customHeight="1" x14ac:dyDescent="0.25">
      <c r="B806" s="6"/>
    </row>
    <row r="807" spans="2:2" ht="15.75" customHeight="1" x14ac:dyDescent="0.25">
      <c r="B807" s="6"/>
    </row>
    <row r="808" spans="2:2" ht="15.75" customHeight="1" x14ac:dyDescent="0.25">
      <c r="B808" s="6"/>
    </row>
    <row r="809" spans="2:2" ht="15.75" customHeight="1" x14ac:dyDescent="0.25">
      <c r="B809" s="6"/>
    </row>
    <row r="810" spans="2:2" ht="15.75" customHeight="1" x14ac:dyDescent="0.25">
      <c r="B810" s="6"/>
    </row>
    <row r="811" spans="2:2" ht="15.75" customHeight="1" x14ac:dyDescent="0.25">
      <c r="B811" s="6"/>
    </row>
    <row r="812" spans="2:2" ht="15.75" customHeight="1" x14ac:dyDescent="0.25">
      <c r="B812" s="6"/>
    </row>
    <row r="813" spans="2:2" ht="15.75" customHeight="1" x14ac:dyDescent="0.25">
      <c r="B813" s="6"/>
    </row>
    <row r="814" spans="2:2" ht="15.75" customHeight="1" x14ac:dyDescent="0.25">
      <c r="B814" s="6"/>
    </row>
    <row r="815" spans="2:2" ht="15.75" customHeight="1" x14ac:dyDescent="0.25">
      <c r="B815" s="6"/>
    </row>
    <row r="816" spans="2:2" ht="15.75" customHeight="1" x14ac:dyDescent="0.25">
      <c r="B816" s="6"/>
    </row>
    <row r="817" spans="2:2" ht="15.75" customHeight="1" x14ac:dyDescent="0.25">
      <c r="B817" s="6"/>
    </row>
    <row r="818" spans="2:2" ht="15.75" customHeight="1" x14ac:dyDescent="0.25">
      <c r="B818" s="6"/>
    </row>
    <row r="819" spans="2:2" ht="15.75" customHeight="1" x14ac:dyDescent="0.25">
      <c r="B819" s="6"/>
    </row>
    <row r="820" spans="2:2" ht="15.75" customHeight="1" x14ac:dyDescent="0.25">
      <c r="B820" s="6"/>
    </row>
    <row r="821" spans="2:2" ht="15.75" customHeight="1" x14ac:dyDescent="0.25">
      <c r="B821" s="6"/>
    </row>
    <row r="822" spans="2:2" ht="15.75" customHeight="1" x14ac:dyDescent="0.25">
      <c r="B822" s="6"/>
    </row>
    <row r="823" spans="2:2" ht="15.75" customHeight="1" x14ac:dyDescent="0.25">
      <c r="B823" s="6"/>
    </row>
    <row r="824" spans="2:2" ht="15.75" customHeight="1" x14ac:dyDescent="0.25">
      <c r="B824" s="6"/>
    </row>
    <row r="825" spans="2:2" ht="15.75" customHeight="1" x14ac:dyDescent="0.25">
      <c r="B825" s="6"/>
    </row>
    <row r="826" spans="2:2" ht="15.75" customHeight="1" x14ac:dyDescent="0.25">
      <c r="B826" s="6"/>
    </row>
    <row r="827" spans="2:2" ht="15.75" customHeight="1" x14ac:dyDescent="0.25">
      <c r="B827" s="6"/>
    </row>
    <row r="828" spans="2:2" ht="15.75" customHeight="1" x14ac:dyDescent="0.25">
      <c r="B828" s="6"/>
    </row>
    <row r="829" spans="2:2" ht="15.75" customHeight="1" x14ac:dyDescent="0.25">
      <c r="B829" s="6"/>
    </row>
    <row r="830" spans="2:2" ht="15.75" customHeight="1" x14ac:dyDescent="0.25">
      <c r="B830" s="6"/>
    </row>
    <row r="831" spans="2:2" ht="15.75" customHeight="1" x14ac:dyDescent="0.25">
      <c r="B831" s="6"/>
    </row>
    <row r="832" spans="2:2" ht="15.75" customHeight="1" x14ac:dyDescent="0.25">
      <c r="B832" s="6"/>
    </row>
    <row r="833" spans="2:2" ht="15.75" customHeight="1" x14ac:dyDescent="0.25">
      <c r="B833" s="6"/>
    </row>
    <row r="834" spans="2:2" ht="15.75" customHeight="1" x14ac:dyDescent="0.25">
      <c r="B834" s="6"/>
    </row>
    <row r="835" spans="2:2" ht="15.75" customHeight="1" x14ac:dyDescent="0.25">
      <c r="B835" s="6"/>
    </row>
    <row r="836" spans="2:2" ht="15.75" customHeight="1" x14ac:dyDescent="0.25">
      <c r="B836" s="6"/>
    </row>
    <row r="837" spans="2:2" ht="15.75" customHeight="1" x14ac:dyDescent="0.25">
      <c r="B837" s="6"/>
    </row>
    <row r="838" spans="2:2" ht="15.75" customHeight="1" x14ac:dyDescent="0.25">
      <c r="B838" s="6"/>
    </row>
    <row r="839" spans="2:2" ht="15.75" customHeight="1" x14ac:dyDescent="0.25">
      <c r="B839" s="6"/>
    </row>
    <row r="840" spans="2:2" ht="15.75" customHeight="1" x14ac:dyDescent="0.25">
      <c r="B840" s="6"/>
    </row>
    <row r="841" spans="2:2" ht="15.75" customHeight="1" x14ac:dyDescent="0.25">
      <c r="B841" s="6"/>
    </row>
    <row r="842" spans="2:2" ht="15.75" customHeight="1" x14ac:dyDescent="0.25">
      <c r="B842" s="6"/>
    </row>
    <row r="843" spans="2:2" ht="15.75" customHeight="1" x14ac:dyDescent="0.25">
      <c r="B843" s="6"/>
    </row>
    <row r="844" spans="2:2" ht="15.75" customHeight="1" x14ac:dyDescent="0.25">
      <c r="B844" s="6"/>
    </row>
    <row r="845" spans="2:2" ht="15.75" customHeight="1" x14ac:dyDescent="0.25">
      <c r="B845" s="6"/>
    </row>
    <row r="846" spans="2:2" ht="15.75" customHeight="1" x14ac:dyDescent="0.25">
      <c r="B846" s="6"/>
    </row>
    <row r="847" spans="2:2" ht="15.75" customHeight="1" x14ac:dyDescent="0.25">
      <c r="B847" s="6"/>
    </row>
    <row r="848" spans="2:2" ht="15.75" customHeight="1" x14ac:dyDescent="0.25">
      <c r="B848" s="6"/>
    </row>
    <row r="849" spans="2:2" ht="15.75" customHeight="1" x14ac:dyDescent="0.25">
      <c r="B849" s="6"/>
    </row>
    <row r="850" spans="2:2" ht="15.75" customHeight="1" x14ac:dyDescent="0.25">
      <c r="B850" s="6"/>
    </row>
    <row r="851" spans="2:2" ht="15.75" customHeight="1" x14ac:dyDescent="0.25">
      <c r="B851" s="6"/>
    </row>
    <row r="852" spans="2:2" ht="15.75" customHeight="1" x14ac:dyDescent="0.25">
      <c r="B852" s="6"/>
    </row>
    <row r="853" spans="2:2" ht="15.75" customHeight="1" x14ac:dyDescent="0.25">
      <c r="B853" s="6"/>
    </row>
    <row r="854" spans="2:2" ht="15.75" customHeight="1" x14ac:dyDescent="0.25">
      <c r="B854" s="6"/>
    </row>
    <row r="855" spans="2:2" ht="15.75" customHeight="1" x14ac:dyDescent="0.25">
      <c r="B855" s="6"/>
    </row>
    <row r="856" spans="2:2" ht="15.75" customHeight="1" x14ac:dyDescent="0.25">
      <c r="B856" s="6"/>
    </row>
    <row r="857" spans="2:2" ht="15.75" customHeight="1" x14ac:dyDescent="0.25">
      <c r="B857" s="6"/>
    </row>
    <row r="858" spans="2:2" ht="15.75" customHeight="1" x14ac:dyDescent="0.25">
      <c r="B858" s="6"/>
    </row>
    <row r="859" spans="2:2" ht="15.75" customHeight="1" x14ac:dyDescent="0.25">
      <c r="B859" s="6"/>
    </row>
    <row r="860" spans="2:2" ht="15.75" customHeight="1" x14ac:dyDescent="0.25">
      <c r="B860" s="6"/>
    </row>
    <row r="861" spans="2:2" ht="15.75" customHeight="1" x14ac:dyDescent="0.25">
      <c r="B861" s="6"/>
    </row>
    <row r="862" spans="2:2" ht="15.75" customHeight="1" x14ac:dyDescent="0.25">
      <c r="B862" s="6"/>
    </row>
    <row r="863" spans="2:2" ht="15.75" customHeight="1" x14ac:dyDescent="0.25">
      <c r="B863" s="6"/>
    </row>
    <row r="864" spans="2:2" ht="15.75" customHeight="1" x14ac:dyDescent="0.25">
      <c r="B864" s="6"/>
    </row>
    <row r="865" spans="2:2" ht="15.75" customHeight="1" x14ac:dyDescent="0.25">
      <c r="B865" s="6"/>
    </row>
    <row r="866" spans="2:2" ht="15.75" customHeight="1" x14ac:dyDescent="0.25">
      <c r="B866" s="6"/>
    </row>
    <row r="867" spans="2:2" ht="15.75" customHeight="1" x14ac:dyDescent="0.25">
      <c r="B867" s="6"/>
    </row>
    <row r="868" spans="2:2" ht="15.75" customHeight="1" x14ac:dyDescent="0.25">
      <c r="B868" s="6"/>
    </row>
    <row r="869" spans="2:2" ht="15.75" customHeight="1" x14ac:dyDescent="0.25">
      <c r="B869" s="6"/>
    </row>
    <row r="870" spans="2:2" ht="15.75" customHeight="1" x14ac:dyDescent="0.25">
      <c r="B870" s="6"/>
    </row>
    <row r="871" spans="2:2" ht="15.75" customHeight="1" x14ac:dyDescent="0.25">
      <c r="B871" s="6"/>
    </row>
    <row r="872" spans="2:2" ht="15.75" customHeight="1" x14ac:dyDescent="0.25">
      <c r="B872" s="6"/>
    </row>
    <row r="873" spans="2:2" ht="15.75" customHeight="1" x14ac:dyDescent="0.25">
      <c r="B873" s="6"/>
    </row>
    <row r="874" spans="2:2" ht="15.75" customHeight="1" x14ac:dyDescent="0.25">
      <c r="B874" s="6"/>
    </row>
    <row r="875" spans="2:2" ht="15.75" customHeight="1" x14ac:dyDescent="0.25">
      <c r="B875" s="6"/>
    </row>
    <row r="876" spans="2:2" ht="15.75" customHeight="1" x14ac:dyDescent="0.25">
      <c r="B876" s="6"/>
    </row>
    <row r="877" spans="2:2" ht="15.75" customHeight="1" x14ac:dyDescent="0.25">
      <c r="B877" s="6"/>
    </row>
    <row r="878" spans="2:2" ht="15.75" customHeight="1" x14ac:dyDescent="0.25">
      <c r="B878" s="6"/>
    </row>
    <row r="879" spans="2:2" ht="15.75" customHeight="1" x14ac:dyDescent="0.25">
      <c r="B879" s="6"/>
    </row>
    <row r="880" spans="2:2" ht="15.75" customHeight="1" x14ac:dyDescent="0.25">
      <c r="B880" s="6"/>
    </row>
    <row r="881" spans="2:2" ht="15.75" customHeight="1" x14ac:dyDescent="0.25">
      <c r="B881" s="6"/>
    </row>
    <row r="882" spans="2:2" ht="15.75" customHeight="1" x14ac:dyDescent="0.25">
      <c r="B882" s="6"/>
    </row>
    <row r="883" spans="2:2" ht="15.75" customHeight="1" x14ac:dyDescent="0.25">
      <c r="B883" s="6"/>
    </row>
    <row r="884" spans="2:2" ht="15.75" customHeight="1" x14ac:dyDescent="0.25">
      <c r="B884" s="6"/>
    </row>
    <row r="885" spans="2:2" ht="15.75" customHeight="1" x14ac:dyDescent="0.25">
      <c r="B885" s="6"/>
    </row>
    <row r="886" spans="2:2" ht="15.75" customHeight="1" x14ac:dyDescent="0.25">
      <c r="B886" s="6"/>
    </row>
    <row r="887" spans="2:2" ht="15.75" customHeight="1" x14ac:dyDescent="0.25">
      <c r="B887" s="6"/>
    </row>
    <row r="888" spans="2:2" ht="15.75" customHeight="1" x14ac:dyDescent="0.25">
      <c r="B888" s="6"/>
    </row>
    <row r="889" spans="2:2" ht="15.75" customHeight="1" x14ac:dyDescent="0.25">
      <c r="B889" s="6"/>
    </row>
    <row r="890" spans="2:2" ht="15.75" customHeight="1" x14ac:dyDescent="0.25">
      <c r="B890" s="6"/>
    </row>
    <row r="891" spans="2:2" ht="15.75" customHeight="1" x14ac:dyDescent="0.25">
      <c r="B891" s="6"/>
    </row>
    <row r="892" spans="2:2" ht="15.75" customHeight="1" x14ac:dyDescent="0.25">
      <c r="B892" s="6"/>
    </row>
    <row r="893" spans="2:2" ht="15.75" customHeight="1" x14ac:dyDescent="0.25">
      <c r="B893" s="6"/>
    </row>
    <row r="894" spans="2:2" ht="15.75" customHeight="1" x14ac:dyDescent="0.25">
      <c r="B894" s="6"/>
    </row>
    <row r="895" spans="2:2" ht="15.75" customHeight="1" x14ac:dyDescent="0.25">
      <c r="B895" s="6"/>
    </row>
    <row r="896" spans="2:2" ht="15.75" customHeight="1" x14ac:dyDescent="0.25">
      <c r="B896" s="6"/>
    </row>
    <row r="897" spans="2:2" ht="15.75" customHeight="1" x14ac:dyDescent="0.25">
      <c r="B897" s="6"/>
    </row>
    <row r="898" spans="2:2" ht="15.75" customHeight="1" x14ac:dyDescent="0.25">
      <c r="B898" s="6"/>
    </row>
    <row r="899" spans="2:2" ht="15.75" customHeight="1" x14ac:dyDescent="0.25">
      <c r="B899" s="6"/>
    </row>
    <row r="900" spans="2:2" ht="15.75" customHeight="1" x14ac:dyDescent="0.25">
      <c r="B900" s="6"/>
    </row>
    <row r="901" spans="2:2" ht="15.75" customHeight="1" x14ac:dyDescent="0.25">
      <c r="B901" s="6"/>
    </row>
    <row r="902" spans="2:2" ht="15.75" customHeight="1" x14ac:dyDescent="0.25">
      <c r="B902" s="6"/>
    </row>
    <row r="903" spans="2:2" ht="15.75" customHeight="1" x14ac:dyDescent="0.25">
      <c r="B903" s="6"/>
    </row>
    <row r="904" spans="2:2" ht="15.75" customHeight="1" x14ac:dyDescent="0.25">
      <c r="B904" s="6"/>
    </row>
    <row r="905" spans="2:2" ht="15.75" customHeight="1" x14ac:dyDescent="0.25">
      <c r="B905" s="6"/>
    </row>
    <row r="906" spans="2:2" ht="15.75" customHeight="1" x14ac:dyDescent="0.25">
      <c r="B906" s="6"/>
    </row>
    <row r="907" spans="2:2" ht="15.75" customHeight="1" x14ac:dyDescent="0.25">
      <c r="B907" s="6"/>
    </row>
    <row r="908" spans="2:2" ht="15.75" customHeight="1" x14ac:dyDescent="0.25">
      <c r="B908" s="6"/>
    </row>
    <row r="909" spans="2:2" ht="15.75" customHeight="1" x14ac:dyDescent="0.25">
      <c r="B909" s="6"/>
    </row>
    <row r="910" spans="2:2" ht="15.75" customHeight="1" x14ac:dyDescent="0.25">
      <c r="B910" s="6"/>
    </row>
    <row r="911" spans="2:2" ht="15.75" customHeight="1" x14ac:dyDescent="0.25">
      <c r="B911" s="6"/>
    </row>
    <row r="912" spans="2:2" ht="15.75" customHeight="1" x14ac:dyDescent="0.25">
      <c r="B912" s="6"/>
    </row>
    <row r="913" spans="2:2" ht="15.75" customHeight="1" x14ac:dyDescent="0.25">
      <c r="B913" s="6"/>
    </row>
    <row r="914" spans="2:2" ht="15.75" customHeight="1" x14ac:dyDescent="0.25">
      <c r="B914" s="6"/>
    </row>
    <row r="915" spans="2:2" ht="15.75" customHeight="1" x14ac:dyDescent="0.25">
      <c r="B915" s="6"/>
    </row>
    <row r="916" spans="2:2" ht="15.75" customHeight="1" x14ac:dyDescent="0.25">
      <c r="B916" s="6"/>
    </row>
    <row r="917" spans="2:2" ht="15.75" customHeight="1" x14ac:dyDescent="0.25">
      <c r="B917" s="6"/>
    </row>
    <row r="918" spans="2:2" ht="15.75" customHeight="1" x14ac:dyDescent="0.25">
      <c r="B918" s="6"/>
    </row>
    <row r="919" spans="2:2" ht="15.75" customHeight="1" x14ac:dyDescent="0.25">
      <c r="B919" s="6"/>
    </row>
    <row r="920" spans="2:2" ht="15.75" customHeight="1" x14ac:dyDescent="0.25">
      <c r="B920" s="6"/>
    </row>
    <row r="921" spans="2:2" ht="15.75" customHeight="1" x14ac:dyDescent="0.25">
      <c r="B921" s="6"/>
    </row>
    <row r="922" spans="2:2" ht="15.75" customHeight="1" x14ac:dyDescent="0.25">
      <c r="B922" s="6"/>
    </row>
    <row r="923" spans="2:2" ht="15.75" customHeight="1" x14ac:dyDescent="0.25">
      <c r="B923" s="6"/>
    </row>
    <row r="924" spans="2:2" ht="15.75" customHeight="1" x14ac:dyDescent="0.25">
      <c r="B924" s="6"/>
    </row>
    <row r="925" spans="2:2" ht="15.75" customHeight="1" x14ac:dyDescent="0.25">
      <c r="B925" s="6"/>
    </row>
    <row r="926" spans="2:2" ht="15.75" customHeight="1" x14ac:dyDescent="0.25">
      <c r="B926" s="6"/>
    </row>
    <row r="927" spans="2:2" ht="15.75" customHeight="1" x14ac:dyDescent="0.25">
      <c r="B927" s="6"/>
    </row>
    <row r="928" spans="2:2" ht="15.75" customHeight="1" x14ac:dyDescent="0.25">
      <c r="B928" s="6"/>
    </row>
    <row r="929" spans="2:2" ht="15.75" customHeight="1" x14ac:dyDescent="0.25">
      <c r="B929" s="6"/>
    </row>
    <row r="930" spans="2:2" ht="15.75" customHeight="1" x14ac:dyDescent="0.25">
      <c r="B930" s="6"/>
    </row>
    <row r="931" spans="2:2" ht="15.75" customHeight="1" x14ac:dyDescent="0.25">
      <c r="B931" s="6"/>
    </row>
    <row r="932" spans="2:2" ht="15.75" customHeight="1" x14ac:dyDescent="0.25">
      <c r="B932" s="6"/>
    </row>
    <row r="933" spans="2:2" ht="15.75" customHeight="1" x14ac:dyDescent="0.25">
      <c r="B933" s="6"/>
    </row>
    <row r="934" spans="2:2" ht="15.75" customHeight="1" x14ac:dyDescent="0.25">
      <c r="B934" s="6"/>
    </row>
    <row r="935" spans="2:2" ht="15.75" customHeight="1" x14ac:dyDescent="0.25">
      <c r="B935" s="6"/>
    </row>
    <row r="936" spans="2:2" ht="15.75" customHeight="1" x14ac:dyDescent="0.25">
      <c r="B936" s="6"/>
    </row>
    <row r="937" spans="2:2" ht="15.75" customHeight="1" x14ac:dyDescent="0.25">
      <c r="B937" s="6"/>
    </row>
    <row r="938" spans="2:2" ht="15.75" customHeight="1" x14ac:dyDescent="0.25">
      <c r="B938" s="6"/>
    </row>
    <row r="939" spans="2:2" ht="15.75" customHeight="1" x14ac:dyDescent="0.25">
      <c r="B939" s="6"/>
    </row>
    <row r="940" spans="2:2" ht="15.75" customHeight="1" x14ac:dyDescent="0.25">
      <c r="B940" s="6"/>
    </row>
    <row r="941" spans="2:2" ht="15.75" customHeight="1" x14ac:dyDescent="0.25">
      <c r="B941" s="6"/>
    </row>
    <row r="942" spans="2:2" ht="15.75" customHeight="1" x14ac:dyDescent="0.25">
      <c r="B942" s="6"/>
    </row>
    <row r="943" spans="2:2" ht="15.75" customHeight="1" x14ac:dyDescent="0.25">
      <c r="B943" s="6"/>
    </row>
    <row r="944" spans="2:2" ht="15.75" customHeight="1" x14ac:dyDescent="0.25">
      <c r="B944" s="6"/>
    </row>
    <row r="945" spans="2:2" ht="15.75" customHeight="1" x14ac:dyDescent="0.25">
      <c r="B945" s="6"/>
    </row>
    <row r="946" spans="2:2" ht="15.75" customHeight="1" x14ac:dyDescent="0.25">
      <c r="B946" s="6"/>
    </row>
    <row r="947" spans="2:2" ht="15.75" customHeight="1" x14ac:dyDescent="0.25">
      <c r="B947" s="6"/>
    </row>
    <row r="948" spans="2:2" ht="15.75" customHeight="1" x14ac:dyDescent="0.25">
      <c r="B948" s="6"/>
    </row>
    <row r="949" spans="2:2" ht="15.75" customHeight="1" x14ac:dyDescent="0.25">
      <c r="B949" s="6"/>
    </row>
    <row r="950" spans="2:2" ht="15.75" customHeight="1" x14ac:dyDescent="0.25">
      <c r="B950" s="6"/>
    </row>
    <row r="951" spans="2:2" ht="15.75" customHeight="1" x14ac:dyDescent="0.25">
      <c r="B951" s="6"/>
    </row>
    <row r="952" spans="2:2" ht="15.75" customHeight="1" x14ac:dyDescent="0.25">
      <c r="B952" s="6"/>
    </row>
    <row r="953" spans="2:2" ht="15.75" customHeight="1" x14ac:dyDescent="0.25">
      <c r="B953" s="6"/>
    </row>
    <row r="954" spans="2:2" ht="15.75" customHeight="1" x14ac:dyDescent="0.25">
      <c r="B954" s="6"/>
    </row>
    <row r="955" spans="2:2" ht="15.75" customHeight="1" x14ac:dyDescent="0.25">
      <c r="B955" s="6"/>
    </row>
    <row r="956" spans="2:2" ht="15.75" customHeight="1" x14ac:dyDescent="0.25">
      <c r="B956" s="6"/>
    </row>
    <row r="957" spans="2:2" ht="15.75" customHeight="1" x14ac:dyDescent="0.25">
      <c r="B957" s="6"/>
    </row>
    <row r="958" spans="2:2" ht="15.75" customHeight="1" x14ac:dyDescent="0.25">
      <c r="B958" s="6"/>
    </row>
    <row r="959" spans="2:2" ht="15.75" customHeight="1" x14ac:dyDescent="0.25">
      <c r="B959" s="6"/>
    </row>
    <row r="960" spans="2:2" ht="15.75" customHeight="1" x14ac:dyDescent="0.25">
      <c r="B960" s="6"/>
    </row>
    <row r="961" spans="2:2" ht="15.75" customHeight="1" x14ac:dyDescent="0.25">
      <c r="B961" s="6"/>
    </row>
    <row r="962" spans="2:2" ht="15.75" customHeight="1" x14ac:dyDescent="0.25">
      <c r="B962" s="6"/>
    </row>
    <row r="963" spans="2:2" ht="15.75" customHeight="1" x14ac:dyDescent="0.25">
      <c r="B963" s="6"/>
    </row>
    <row r="964" spans="2:2" ht="15.75" customHeight="1" x14ac:dyDescent="0.25">
      <c r="B964" s="6"/>
    </row>
    <row r="965" spans="2:2" ht="15.75" customHeight="1" x14ac:dyDescent="0.25">
      <c r="B965" s="6"/>
    </row>
    <row r="966" spans="2:2" ht="15.75" customHeight="1" x14ac:dyDescent="0.25">
      <c r="B966" s="6"/>
    </row>
    <row r="967" spans="2:2" ht="15.75" customHeight="1" x14ac:dyDescent="0.25">
      <c r="B967" s="6"/>
    </row>
    <row r="968" spans="2:2" ht="15.75" customHeight="1" x14ac:dyDescent="0.25">
      <c r="B968" s="6"/>
    </row>
    <row r="969" spans="2:2" ht="15.75" customHeight="1" x14ac:dyDescent="0.25">
      <c r="B969" s="6"/>
    </row>
    <row r="970" spans="2:2" ht="15.75" customHeight="1" x14ac:dyDescent="0.25">
      <c r="B970" s="6"/>
    </row>
    <row r="971" spans="2:2" ht="15.75" customHeight="1" x14ac:dyDescent="0.25">
      <c r="B971" s="6"/>
    </row>
    <row r="972" spans="2:2" ht="15.75" customHeight="1" x14ac:dyDescent="0.25">
      <c r="B972" s="6"/>
    </row>
    <row r="973" spans="2:2" ht="15.75" customHeight="1" x14ac:dyDescent="0.25">
      <c r="B973" s="6"/>
    </row>
    <row r="974" spans="2:2" ht="15.75" customHeight="1" x14ac:dyDescent="0.25">
      <c r="B974" s="6"/>
    </row>
    <row r="975" spans="2:2" ht="15.75" customHeight="1" x14ac:dyDescent="0.25">
      <c r="B975" s="6"/>
    </row>
    <row r="976" spans="2:2" ht="15.75" customHeight="1" x14ac:dyDescent="0.25">
      <c r="B976" s="6"/>
    </row>
    <row r="977" spans="2:2" ht="15.75" customHeight="1" x14ac:dyDescent="0.25">
      <c r="B977" s="6"/>
    </row>
    <row r="978" spans="2:2" ht="15.75" customHeight="1" x14ac:dyDescent="0.25">
      <c r="B978" s="6"/>
    </row>
    <row r="979" spans="2:2" ht="15.75" customHeight="1" x14ac:dyDescent="0.25">
      <c r="B979" s="6"/>
    </row>
    <row r="980" spans="2:2" ht="15.75" customHeight="1" x14ac:dyDescent="0.25">
      <c r="B980" s="6"/>
    </row>
    <row r="981" spans="2:2" ht="15.75" customHeight="1" x14ac:dyDescent="0.25">
      <c r="B981" s="6"/>
    </row>
    <row r="982" spans="2:2" ht="15.75" customHeight="1" x14ac:dyDescent="0.25">
      <c r="B982" s="6"/>
    </row>
    <row r="983" spans="2:2" ht="15.75" customHeight="1" x14ac:dyDescent="0.25">
      <c r="B983" s="6"/>
    </row>
    <row r="984" spans="2:2" ht="15.75" customHeight="1" x14ac:dyDescent="0.25">
      <c r="B984" s="6"/>
    </row>
    <row r="985" spans="2:2" ht="15.75" customHeight="1" x14ac:dyDescent="0.25">
      <c r="B985" s="6"/>
    </row>
    <row r="986" spans="2:2" ht="15.75" customHeight="1" x14ac:dyDescent="0.25">
      <c r="B986" s="6"/>
    </row>
    <row r="987" spans="2:2" ht="15.75" customHeight="1" x14ac:dyDescent="0.25">
      <c r="B987" s="6"/>
    </row>
    <row r="988" spans="2:2" ht="15.75" customHeight="1" x14ac:dyDescent="0.25">
      <c r="B988" s="6"/>
    </row>
    <row r="989" spans="2:2" ht="15.75" customHeight="1" x14ac:dyDescent="0.25">
      <c r="B989" s="6"/>
    </row>
    <row r="990" spans="2:2" ht="15.75" customHeight="1" x14ac:dyDescent="0.25">
      <c r="B990" s="6"/>
    </row>
    <row r="991" spans="2:2" ht="15.75" customHeight="1" x14ac:dyDescent="0.25">
      <c r="B991" s="6"/>
    </row>
    <row r="992" spans="2:2" ht="15.75" customHeight="1" x14ac:dyDescent="0.25">
      <c r="B992" s="6"/>
    </row>
    <row r="993" spans="2:2" ht="15.75" customHeight="1" x14ac:dyDescent="0.25">
      <c r="B993" s="6"/>
    </row>
    <row r="994" spans="2:2" ht="15.75" customHeight="1" x14ac:dyDescent="0.25">
      <c r="B994" s="6"/>
    </row>
    <row r="995" spans="2:2" ht="15.75" customHeight="1" x14ac:dyDescent="0.25">
      <c r="B995" s="6"/>
    </row>
    <row r="996" spans="2:2" ht="15.75" customHeight="1" x14ac:dyDescent="0.25">
      <c r="B996" s="6"/>
    </row>
    <row r="997" spans="2:2" ht="15.75" customHeight="1" x14ac:dyDescent="0.25">
      <c r="B997" s="6"/>
    </row>
    <row r="998" spans="2:2" ht="15.75" customHeight="1" x14ac:dyDescent="0.25">
      <c r="B998" s="6"/>
    </row>
    <row r="999" spans="2:2" ht="15.75" customHeight="1" x14ac:dyDescent="0.25">
      <c r="B999" s="6"/>
    </row>
    <row r="1000" spans="2:2" ht="15.75" customHeight="1" x14ac:dyDescent="0.25">
      <c r="B1000" s="6"/>
    </row>
    <row r="1001" spans="2:2" ht="15.75" customHeight="1" x14ac:dyDescent="0.25">
      <c r="B1001" s="6"/>
    </row>
  </sheetData>
  <hyperlinks>
    <hyperlink ref="C6" r:id="rId1" display="https://minenergia-my.sharepoint.com/:x:/g/personal/mzulantay_minenergia_cl/IQD6Qb-kseZFSZZlReaQsQrUAU2h0pXTSWGRrTGgpsoDWrc?e=3S6QFI" xr:uid="{CE7B916D-D3A9-4715-9EC9-6E6460454712}"/>
    <hyperlink ref="C7" r:id="rId2" display="https://minenergia-my.sharepoint.com/:x:/g/personal/mzulantay_minenergia_cl/IQD67srUhXheRLprHRpZYTpIAY46RnHr-GWwJT3_FofNTfo?e=CQ8GUh" xr:uid="{858D53E6-F3B7-4394-BB31-DA3DE7427DA6}"/>
  </hyperlinks>
  <pageMargins left="0.7" right="0.7" top="0.75" bottom="0.75" header="0" footer="0"/>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2"/>
  <sheetViews>
    <sheetView zoomScale="80" zoomScaleNormal="80" workbookViewId="0">
      <pane ySplit="1" topLeftCell="A2" activePane="bottomLeft" state="frozen"/>
      <selection pane="bottomLeft" activeCell="I17" sqref="I17"/>
    </sheetView>
  </sheetViews>
  <sheetFormatPr baseColWidth="10" defaultColWidth="14.42578125" defaultRowHeight="15" customHeight="1" x14ac:dyDescent="0.25"/>
  <cols>
    <col min="1" max="2" width="9.28515625" customWidth="1"/>
    <col min="3" max="3" width="39.7109375" customWidth="1"/>
    <col min="4" max="4" width="26.7109375" customWidth="1"/>
    <col min="5" max="5" width="24" customWidth="1"/>
    <col min="6" max="6" width="26.42578125" customWidth="1"/>
    <col min="7" max="7" width="8.140625" customWidth="1"/>
    <col min="8" max="8" width="8.7109375" customWidth="1"/>
  </cols>
  <sheetData>
    <row r="1" spans="1:28" ht="14.25" customHeight="1" x14ac:dyDescent="0.25">
      <c r="A1" s="71" t="s">
        <v>0</v>
      </c>
      <c r="B1" s="71" t="s">
        <v>1</v>
      </c>
      <c r="C1" s="72" t="s">
        <v>39</v>
      </c>
      <c r="D1" s="3"/>
      <c r="E1" s="3"/>
      <c r="F1" s="3"/>
      <c r="G1" s="3"/>
      <c r="H1" s="3"/>
      <c r="I1" s="3"/>
      <c r="J1" s="3"/>
      <c r="K1" s="3"/>
      <c r="L1" s="3"/>
      <c r="M1" s="3"/>
      <c r="N1" s="3"/>
      <c r="O1" s="3"/>
      <c r="P1" s="3"/>
      <c r="Q1" s="3"/>
      <c r="R1" s="3"/>
      <c r="S1" s="3"/>
      <c r="T1" s="3"/>
      <c r="U1" s="3"/>
      <c r="V1" s="3"/>
      <c r="W1" s="3"/>
      <c r="X1" s="3"/>
      <c r="Y1" s="3"/>
      <c r="Z1" s="3"/>
      <c r="AA1" s="3"/>
      <c r="AB1" s="3"/>
    </row>
    <row r="2" spans="1:28" ht="14.25" customHeight="1" x14ac:dyDescent="0.25">
      <c r="A2" s="73" t="s">
        <v>3</v>
      </c>
      <c r="B2" s="71" t="s">
        <v>4</v>
      </c>
      <c r="C2" s="72" t="s">
        <v>40</v>
      </c>
      <c r="D2" s="3"/>
      <c r="E2" s="3"/>
      <c r="F2" s="3"/>
      <c r="G2" s="3"/>
      <c r="H2" s="3"/>
      <c r="I2" s="3"/>
      <c r="J2" s="3"/>
      <c r="K2" s="3"/>
      <c r="L2" s="3"/>
      <c r="M2" s="3"/>
      <c r="N2" s="3"/>
      <c r="O2" s="3"/>
      <c r="P2" s="3"/>
      <c r="Q2" s="3"/>
      <c r="R2" s="3"/>
      <c r="S2" s="3"/>
      <c r="T2" s="3"/>
      <c r="U2" s="3"/>
      <c r="V2" s="3"/>
      <c r="W2" s="3"/>
      <c r="X2" s="3"/>
      <c r="Y2" s="3"/>
      <c r="Z2" s="3"/>
      <c r="AA2" s="3"/>
      <c r="AB2" s="3"/>
    </row>
    <row r="3" spans="1:28" ht="14.25" customHeight="1" x14ac:dyDescent="0.25">
      <c r="A3" s="73"/>
      <c r="B3" s="71"/>
      <c r="C3" s="74" t="s">
        <v>197</v>
      </c>
      <c r="D3" s="3"/>
      <c r="E3" s="3"/>
      <c r="F3" s="3"/>
      <c r="G3" s="3"/>
      <c r="H3" s="3"/>
      <c r="I3" s="3"/>
      <c r="J3" s="3"/>
      <c r="K3" s="3"/>
      <c r="L3" s="3"/>
      <c r="M3" s="3"/>
      <c r="N3" s="3"/>
      <c r="O3" s="3"/>
      <c r="P3" s="3"/>
      <c r="Q3" s="3"/>
      <c r="R3" s="3"/>
      <c r="S3" s="3"/>
      <c r="T3" s="3"/>
      <c r="U3" s="3"/>
      <c r="V3" s="3"/>
      <c r="W3" s="3"/>
      <c r="X3" s="3"/>
      <c r="Y3" s="3"/>
      <c r="Z3" s="3"/>
      <c r="AA3" s="3"/>
      <c r="AB3" s="3"/>
    </row>
    <row r="4" spans="1:28" ht="14.25" customHeight="1" x14ac:dyDescent="0.25">
      <c r="A4" s="73" t="s">
        <v>6</v>
      </c>
      <c r="B4" s="71" t="s">
        <v>13</v>
      </c>
      <c r="C4" s="122" t="s">
        <v>41</v>
      </c>
      <c r="D4" s="120"/>
      <c r="E4" s="120"/>
      <c r="F4" s="120"/>
      <c r="G4" s="120"/>
      <c r="H4" s="3"/>
      <c r="I4" s="3"/>
      <c r="J4" s="3"/>
      <c r="K4" s="3"/>
      <c r="L4" s="3"/>
      <c r="M4" s="3"/>
      <c r="N4" s="3"/>
      <c r="O4" s="3"/>
      <c r="P4" s="3"/>
      <c r="Q4" s="3"/>
      <c r="R4" s="3"/>
      <c r="S4" s="3"/>
      <c r="T4" s="3"/>
      <c r="U4" s="3"/>
      <c r="V4" s="3"/>
      <c r="W4" s="3"/>
      <c r="X4" s="3"/>
      <c r="Y4" s="3"/>
      <c r="Z4" s="3"/>
      <c r="AA4" s="3"/>
      <c r="AB4" s="3"/>
    </row>
    <row r="5" spans="1:28" ht="45" x14ac:dyDescent="0.25">
      <c r="A5" s="70"/>
      <c r="B5" s="6"/>
      <c r="C5" s="75" t="s">
        <v>1</v>
      </c>
      <c r="D5" s="76" t="s">
        <v>42</v>
      </c>
      <c r="E5" s="76" t="s">
        <v>43</v>
      </c>
      <c r="F5" s="76" t="s">
        <v>44</v>
      </c>
      <c r="G5" s="76" t="s">
        <v>45</v>
      </c>
      <c r="H5" s="69"/>
      <c r="I5" s="69"/>
      <c r="J5" s="3"/>
      <c r="K5" s="3"/>
      <c r="L5" s="3"/>
      <c r="M5" s="3"/>
      <c r="N5" s="3"/>
      <c r="O5" s="3"/>
      <c r="P5" s="3"/>
      <c r="Q5" s="3"/>
      <c r="R5" s="3"/>
      <c r="S5" s="3"/>
      <c r="T5" s="3"/>
      <c r="U5" s="3"/>
      <c r="V5" s="3"/>
      <c r="W5" s="3"/>
      <c r="X5" s="3"/>
      <c r="Y5" s="3"/>
      <c r="Z5" s="3"/>
      <c r="AA5" s="3"/>
      <c r="AB5" s="3"/>
    </row>
    <row r="6" spans="1:28" ht="14.25" customHeight="1" x14ac:dyDescent="0.25">
      <c r="A6" s="70"/>
      <c r="B6" s="6"/>
      <c r="C6" s="77" t="s">
        <v>46</v>
      </c>
      <c r="D6" s="78">
        <v>1</v>
      </c>
      <c r="E6" s="78">
        <v>0</v>
      </c>
      <c r="F6" s="78">
        <v>0</v>
      </c>
      <c r="G6" s="78">
        <f>+F6+E6+D6</f>
        <v>1</v>
      </c>
      <c r="H6" s="3"/>
      <c r="I6" s="3"/>
      <c r="J6" s="3"/>
      <c r="K6" s="3"/>
      <c r="L6" s="3"/>
      <c r="M6" s="3"/>
      <c r="N6" s="3"/>
      <c r="O6" s="3"/>
      <c r="P6" s="3"/>
      <c r="Q6" s="3"/>
      <c r="R6" s="3"/>
      <c r="S6" s="3"/>
      <c r="T6" s="3"/>
      <c r="U6" s="3"/>
      <c r="V6" s="3"/>
      <c r="W6" s="3"/>
      <c r="X6" s="3"/>
      <c r="Y6" s="3"/>
      <c r="Z6" s="3"/>
      <c r="AA6" s="3"/>
      <c r="AB6" s="3"/>
    </row>
    <row r="7" spans="1:28" ht="14.25" customHeight="1" x14ac:dyDescent="0.25">
      <c r="A7" s="70"/>
      <c r="B7" s="6"/>
      <c r="C7" s="77" t="s">
        <v>47</v>
      </c>
      <c r="D7" s="78">
        <v>0</v>
      </c>
      <c r="E7" s="78">
        <v>0</v>
      </c>
      <c r="F7" s="78">
        <v>2</v>
      </c>
      <c r="G7" s="78">
        <f>+F7+E7+D7</f>
        <v>2</v>
      </c>
      <c r="H7" s="3"/>
      <c r="I7" s="3"/>
      <c r="J7" s="3"/>
      <c r="K7" s="3"/>
      <c r="L7" s="3"/>
      <c r="M7" s="3"/>
      <c r="N7" s="3"/>
      <c r="O7" s="3"/>
      <c r="P7" s="3"/>
      <c r="Q7" s="3"/>
      <c r="R7" s="3"/>
      <c r="S7" s="3"/>
      <c r="T7" s="3"/>
      <c r="U7" s="3"/>
      <c r="V7" s="3"/>
      <c r="W7" s="3"/>
      <c r="X7" s="3"/>
      <c r="Y7" s="3"/>
      <c r="Z7" s="3"/>
      <c r="AA7" s="3"/>
      <c r="AB7" s="3"/>
    </row>
    <row r="8" spans="1:28" ht="14.25" customHeight="1" x14ac:dyDescent="0.25">
      <c r="A8" s="73" t="s">
        <v>8</v>
      </c>
      <c r="B8" s="71" t="s">
        <v>48</v>
      </c>
      <c r="C8" s="122" t="s">
        <v>49</v>
      </c>
      <c r="D8" s="120"/>
      <c r="E8" s="120"/>
      <c r="F8" s="3"/>
      <c r="G8" s="3"/>
      <c r="H8" s="3"/>
      <c r="I8" s="3"/>
      <c r="J8" s="3"/>
      <c r="K8" s="3"/>
      <c r="L8" s="3"/>
      <c r="M8" s="3"/>
      <c r="N8" s="3"/>
      <c r="O8" s="3"/>
      <c r="P8" s="3"/>
      <c r="Q8" s="3"/>
      <c r="R8" s="3"/>
      <c r="S8" s="3"/>
      <c r="T8" s="3"/>
      <c r="U8" s="3"/>
      <c r="V8" s="3"/>
      <c r="W8" s="3"/>
      <c r="X8" s="3"/>
      <c r="Y8" s="3"/>
      <c r="Z8" s="3"/>
      <c r="AA8" s="3"/>
      <c r="AB8" s="3"/>
    </row>
    <row r="9" spans="1:28" ht="37.5" customHeight="1" x14ac:dyDescent="0.25">
      <c r="A9" s="70"/>
      <c r="B9" s="6"/>
      <c r="C9" s="79" t="s">
        <v>1</v>
      </c>
      <c r="D9" s="80" t="s">
        <v>50</v>
      </c>
      <c r="E9" s="80" t="s">
        <v>51</v>
      </c>
      <c r="F9" s="81"/>
      <c r="G9" s="81"/>
      <c r="H9" s="69"/>
      <c r="I9" s="69"/>
      <c r="J9" s="69"/>
      <c r="K9" s="3"/>
      <c r="L9" s="3"/>
      <c r="M9" s="3"/>
      <c r="N9" s="3"/>
      <c r="O9" s="3"/>
      <c r="P9" s="3"/>
      <c r="Q9" s="3"/>
      <c r="R9" s="3"/>
      <c r="S9" s="3"/>
      <c r="T9" s="3"/>
      <c r="U9" s="3"/>
      <c r="V9" s="3"/>
      <c r="W9" s="3"/>
      <c r="X9" s="3"/>
      <c r="Y9" s="3"/>
      <c r="Z9" s="3"/>
      <c r="AA9" s="3"/>
      <c r="AB9" s="3"/>
    </row>
    <row r="10" spans="1:28" ht="14.25" customHeight="1" x14ac:dyDescent="0.25">
      <c r="A10" s="70"/>
      <c r="B10" s="6"/>
      <c r="C10" s="77" t="s">
        <v>52</v>
      </c>
      <c r="D10" s="78">
        <v>0</v>
      </c>
      <c r="E10" s="78">
        <v>1</v>
      </c>
      <c r="F10" s="3"/>
      <c r="G10" s="3"/>
      <c r="H10" s="3"/>
      <c r="I10" s="3"/>
      <c r="J10" s="3"/>
      <c r="K10" s="3"/>
      <c r="L10" s="3"/>
      <c r="M10" s="3"/>
      <c r="N10" s="3"/>
      <c r="O10" s="3"/>
      <c r="P10" s="3"/>
      <c r="Q10" s="3"/>
      <c r="R10" s="3"/>
      <c r="S10" s="3"/>
      <c r="T10" s="3"/>
      <c r="U10" s="3"/>
      <c r="V10" s="3"/>
      <c r="W10" s="3"/>
      <c r="X10" s="3"/>
      <c r="Y10" s="3"/>
      <c r="Z10" s="3"/>
      <c r="AA10" s="3"/>
      <c r="AB10" s="3"/>
    </row>
    <row r="11" spans="1:28" ht="14.25" customHeight="1" x14ac:dyDescent="0.25">
      <c r="A11" s="70"/>
      <c r="B11" s="6"/>
      <c r="C11" s="77" t="s">
        <v>53</v>
      </c>
      <c r="D11" s="78">
        <v>0</v>
      </c>
      <c r="E11" s="78">
        <v>3</v>
      </c>
      <c r="F11" s="3"/>
      <c r="G11" s="3"/>
      <c r="H11" s="3"/>
      <c r="I11" s="3"/>
      <c r="J11" s="3"/>
      <c r="K11" s="3"/>
      <c r="L11" s="3"/>
      <c r="M11" s="3"/>
      <c r="N11" s="3"/>
      <c r="O11" s="3"/>
      <c r="P11" s="3"/>
      <c r="Q11" s="3"/>
      <c r="R11" s="3"/>
      <c r="S11" s="3"/>
      <c r="T11" s="3"/>
      <c r="U11" s="3"/>
      <c r="V11" s="3"/>
      <c r="W11" s="3"/>
      <c r="X11" s="3"/>
      <c r="Y11" s="3"/>
      <c r="Z11" s="3"/>
      <c r="AA11" s="3"/>
      <c r="AB11" s="3"/>
    </row>
    <row r="12" spans="1:28" ht="14.25" customHeight="1" x14ac:dyDescent="0.25">
      <c r="A12" s="70"/>
      <c r="B12" s="6"/>
      <c r="C12" s="77" t="s">
        <v>54</v>
      </c>
      <c r="D12" s="78">
        <v>0</v>
      </c>
      <c r="E12" s="78">
        <v>0</v>
      </c>
      <c r="F12" s="3"/>
      <c r="G12" s="3"/>
      <c r="H12" s="3"/>
      <c r="I12" s="3"/>
      <c r="J12" s="3"/>
      <c r="K12" s="3"/>
      <c r="L12" s="3"/>
      <c r="M12" s="3"/>
      <c r="N12" s="3"/>
      <c r="O12" s="3"/>
      <c r="P12" s="3"/>
      <c r="Q12" s="3"/>
      <c r="R12" s="3"/>
      <c r="S12" s="3"/>
      <c r="T12" s="3"/>
      <c r="U12" s="3"/>
      <c r="V12" s="3"/>
      <c r="W12" s="3"/>
      <c r="X12" s="3"/>
      <c r="Y12" s="3"/>
      <c r="Z12" s="3"/>
      <c r="AA12" s="3"/>
      <c r="AB12" s="3"/>
    </row>
    <row r="13" spans="1:28" ht="14.25" customHeight="1" x14ac:dyDescent="0.25">
      <c r="A13" s="70"/>
      <c r="B13" s="6"/>
      <c r="C13" s="77" t="s">
        <v>55</v>
      </c>
      <c r="D13" s="78">
        <v>0</v>
      </c>
      <c r="E13" s="78">
        <v>0</v>
      </c>
      <c r="F13" s="3"/>
      <c r="G13" s="3"/>
      <c r="H13" s="3"/>
      <c r="I13" s="3"/>
      <c r="J13" s="3"/>
      <c r="K13" s="3"/>
      <c r="L13" s="3"/>
      <c r="M13" s="3"/>
      <c r="N13" s="3"/>
      <c r="O13" s="3"/>
      <c r="P13" s="3"/>
      <c r="Q13" s="3"/>
      <c r="R13" s="3"/>
      <c r="S13" s="3"/>
      <c r="T13" s="3"/>
      <c r="U13" s="3"/>
      <c r="V13" s="3"/>
      <c r="W13" s="3"/>
      <c r="X13" s="3"/>
      <c r="Y13" s="3"/>
      <c r="Z13" s="3"/>
      <c r="AA13" s="3"/>
      <c r="AB13" s="3"/>
    </row>
    <row r="14" spans="1:28" ht="14.25" customHeight="1" x14ac:dyDescent="0.25">
      <c r="A14" s="70"/>
      <c r="B14" s="6"/>
      <c r="C14" s="77" t="s">
        <v>56</v>
      </c>
      <c r="D14" s="78">
        <v>0</v>
      </c>
      <c r="E14" s="78">
        <v>0</v>
      </c>
      <c r="F14" s="3"/>
      <c r="G14" s="3"/>
      <c r="H14" s="3"/>
      <c r="I14" s="3"/>
      <c r="J14" s="3"/>
      <c r="K14" s="3"/>
      <c r="L14" s="3"/>
      <c r="M14" s="3"/>
      <c r="N14" s="3"/>
      <c r="O14" s="3"/>
      <c r="P14" s="3"/>
      <c r="Q14" s="3"/>
      <c r="R14" s="3"/>
      <c r="S14" s="3"/>
      <c r="T14" s="3"/>
      <c r="U14" s="3"/>
      <c r="V14" s="3"/>
      <c r="W14" s="3"/>
      <c r="X14" s="3"/>
      <c r="Y14" s="3"/>
      <c r="Z14" s="3"/>
      <c r="AA14" s="3"/>
      <c r="AB14" s="3"/>
    </row>
    <row r="15" spans="1:28" ht="14.25" customHeight="1" x14ac:dyDescent="0.25">
      <c r="A15" s="70"/>
      <c r="B15" s="6"/>
      <c r="C15" s="77" t="s">
        <v>57</v>
      </c>
      <c r="D15" s="78">
        <f>+D10+D11+D12+D13+D14</f>
        <v>0</v>
      </c>
      <c r="E15" s="78">
        <f>+E10+E11+E12+E13+E14</f>
        <v>4</v>
      </c>
      <c r="F15" s="3"/>
      <c r="G15" s="3"/>
      <c r="H15" s="3"/>
      <c r="I15" s="3"/>
      <c r="J15" s="3"/>
      <c r="K15" s="3"/>
      <c r="L15" s="3"/>
      <c r="M15" s="3"/>
      <c r="N15" s="3"/>
      <c r="O15" s="3"/>
      <c r="P15" s="3"/>
      <c r="Q15" s="3"/>
      <c r="R15" s="3"/>
      <c r="S15" s="3"/>
      <c r="T15" s="3"/>
      <c r="U15" s="3"/>
      <c r="V15" s="3"/>
      <c r="W15" s="3"/>
      <c r="X15" s="3"/>
      <c r="Y15" s="3"/>
      <c r="Z15" s="3"/>
      <c r="AA15" s="3"/>
      <c r="AB15" s="3"/>
    </row>
    <row r="16" spans="1:28" ht="14.25" customHeight="1" x14ac:dyDescent="0.25">
      <c r="A16" s="70"/>
      <c r="B16" s="6"/>
      <c r="C16" s="3"/>
      <c r="D16" s="3"/>
      <c r="E16" s="3"/>
      <c r="F16" s="3"/>
      <c r="G16" s="3"/>
      <c r="H16" s="3"/>
      <c r="I16" s="3"/>
      <c r="J16" s="3"/>
      <c r="K16" s="3"/>
      <c r="L16" s="3"/>
      <c r="M16" s="3"/>
      <c r="N16" s="3"/>
      <c r="O16" s="3"/>
      <c r="P16" s="3"/>
      <c r="Q16" s="3"/>
      <c r="R16" s="3"/>
      <c r="S16" s="3"/>
      <c r="T16" s="3"/>
      <c r="U16" s="3"/>
      <c r="V16" s="3"/>
      <c r="W16" s="3"/>
      <c r="X16" s="3"/>
      <c r="Y16" s="3"/>
      <c r="Z16" s="3"/>
      <c r="AA16" s="3"/>
      <c r="AB16" s="3"/>
    </row>
    <row r="17" spans="1:28" ht="14.25" customHeight="1" x14ac:dyDescent="0.25">
      <c r="A17" s="70"/>
      <c r="B17" s="6"/>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4.25" customHeight="1" x14ac:dyDescent="0.25">
      <c r="A18" s="70"/>
      <c r="B18" s="6"/>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ht="14.25" customHeight="1" x14ac:dyDescent="0.25">
      <c r="A19" s="70"/>
      <c r="B19" s="6"/>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4.25" customHeight="1" x14ac:dyDescent="0.25">
      <c r="A20" s="70"/>
      <c r="B20" s="6"/>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ht="14.25" customHeight="1" x14ac:dyDescent="0.25">
      <c r="A21" s="70"/>
      <c r="B21" s="6"/>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14.25" customHeight="1" x14ac:dyDescent="0.25">
      <c r="A22" s="70"/>
      <c r="B22" s="6"/>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ht="14.25" customHeight="1" x14ac:dyDescent="0.25">
      <c r="A23" s="70"/>
      <c r="B23" s="6"/>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4.25" customHeight="1" x14ac:dyDescent="0.25">
      <c r="A24" s="70"/>
      <c r="B24" s="6"/>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14.25" customHeight="1" x14ac:dyDescent="0.25">
      <c r="A25" s="70"/>
      <c r="B25" s="6"/>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14.25" customHeight="1" x14ac:dyDescent="0.25">
      <c r="A26" s="70"/>
      <c r="B26" s="6"/>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4.25" customHeight="1" x14ac:dyDescent="0.25">
      <c r="A27" s="70"/>
      <c r="B27" s="6"/>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ht="14.25" customHeight="1" x14ac:dyDescent="0.25">
      <c r="A28" s="70"/>
      <c r="B28" s="6"/>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1:28" ht="14.25" customHeight="1" x14ac:dyDescent="0.25">
      <c r="A29" s="70"/>
      <c r="B29" s="6"/>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28" ht="14.25" customHeight="1" x14ac:dyDescent="0.25">
      <c r="A30" s="70"/>
      <c r="B30" s="6"/>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8" ht="14.25" customHeight="1" x14ac:dyDescent="0.25">
      <c r="A31" s="70"/>
      <c r="B31" s="6"/>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8" ht="14.25" customHeight="1" x14ac:dyDescent="0.25">
      <c r="A32" s="70"/>
      <c r="B32" s="6"/>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4.25" customHeight="1" x14ac:dyDescent="0.25">
      <c r="A33" s="70"/>
      <c r="B33" s="6"/>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4.25" customHeight="1" x14ac:dyDescent="0.25">
      <c r="A34" s="70"/>
      <c r="B34" s="6"/>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4.25" customHeight="1" x14ac:dyDescent="0.25">
      <c r="A35" s="70"/>
      <c r="B35" s="6"/>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4.25" customHeight="1" x14ac:dyDescent="0.25">
      <c r="A36" s="70"/>
      <c r="B36" s="6"/>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4.25" customHeight="1" x14ac:dyDescent="0.25">
      <c r="A37" s="70"/>
      <c r="B37" s="6"/>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4.25" customHeight="1" x14ac:dyDescent="0.25">
      <c r="A38" s="70"/>
      <c r="B38" s="6"/>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4.25" customHeight="1" x14ac:dyDescent="0.25">
      <c r="A39" s="70"/>
      <c r="B39" s="6"/>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4.25" customHeight="1" x14ac:dyDescent="0.25">
      <c r="A40" s="70"/>
      <c r="B40" s="6"/>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4.25" customHeight="1" x14ac:dyDescent="0.25">
      <c r="A41" s="70"/>
      <c r="B41" s="6"/>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ht="14.25" customHeight="1" x14ac:dyDescent="0.25">
      <c r="A42" s="70"/>
      <c r="B42" s="6"/>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1:28" ht="14.25" customHeight="1" x14ac:dyDescent="0.25">
      <c r="A43" s="70"/>
      <c r="B43" s="6"/>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ht="14.25" customHeight="1" x14ac:dyDescent="0.25">
      <c r="A44" s="70"/>
      <c r="B44" s="6"/>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ht="14.25" customHeight="1" x14ac:dyDescent="0.25">
      <c r="A45" s="70"/>
      <c r="B45" s="6"/>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28" ht="14.25" customHeight="1" x14ac:dyDescent="0.25">
      <c r="A46" s="70"/>
      <c r="B46" s="6"/>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1:28" ht="14.25" customHeight="1" x14ac:dyDescent="0.25">
      <c r="A47" s="70"/>
      <c r="B47" s="6"/>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1:28" ht="14.25" customHeight="1" x14ac:dyDescent="0.25">
      <c r="A48" s="70"/>
      <c r="B48" s="6"/>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ht="14.25" customHeight="1" x14ac:dyDescent="0.25">
      <c r="A49" s="70"/>
      <c r="B49" s="6"/>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ht="14.25" customHeight="1" x14ac:dyDescent="0.25">
      <c r="A50" s="70"/>
      <c r="B50" s="6"/>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1:28" ht="14.25" customHeight="1" x14ac:dyDescent="0.25">
      <c r="A51" s="70"/>
      <c r="B51" s="6"/>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ht="14.25" customHeight="1" x14ac:dyDescent="0.25">
      <c r="A52" s="70"/>
      <c r="B52" s="6"/>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ht="14.25" customHeight="1" x14ac:dyDescent="0.25">
      <c r="A53" s="70"/>
      <c r="B53" s="6"/>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28" ht="14.25" customHeight="1" x14ac:dyDescent="0.25">
      <c r="A54" s="70"/>
      <c r="B54" s="6"/>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ht="14.25" customHeight="1" x14ac:dyDescent="0.25">
      <c r="A55" s="70"/>
      <c r="B55" s="6"/>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4.25" customHeight="1" x14ac:dyDescent="0.25">
      <c r="A56" s="70"/>
      <c r="B56" s="6"/>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4.25" customHeight="1" x14ac:dyDescent="0.25">
      <c r="A57" s="70"/>
      <c r="B57" s="6"/>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ht="14.25" customHeight="1" x14ac:dyDescent="0.25">
      <c r="A58" s="70"/>
      <c r="B58" s="6"/>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ht="14.25" customHeight="1" x14ac:dyDescent="0.25">
      <c r="A59" s="70"/>
      <c r="B59" s="6"/>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ht="14.25" customHeight="1" x14ac:dyDescent="0.25">
      <c r="A60" s="70"/>
      <c r="B60" s="6"/>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ht="14.25" customHeight="1" x14ac:dyDescent="0.25">
      <c r="A61" s="70"/>
      <c r="B61" s="6"/>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4.25" customHeight="1" x14ac:dyDescent="0.25">
      <c r="A62" s="70"/>
      <c r="B62" s="6"/>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4.25" customHeight="1" x14ac:dyDescent="0.25">
      <c r="A63" s="70"/>
      <c r="B63" s="6"/>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ht="14.25" customHeight="1" x14ac:dyDescent="0.25">
      <c r="A64" s="70"/>
      <c r="B64" s="6"/>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ht="14.25" customHeight="1" x14ac:dyDescent="0.25">
      <c r="A65" s="70"/>
      <c r="B65" s="6"/>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4.25" customHeight="1" x14ac:dyDescent="0.25">
      <c r="A66" s="70"/>
      <c r="B66" s="6"/>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ht="14.25" customHeight="1" x14ac:dyDescent="0.25">
      <c r="A67" s="70"/>
      <c r="B67" s="6"/>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ht="14.25" customHeight="1" x14ac:dyDescent="0.25">
      <c r="A68" s="70"/>
      <c r="B68" s="6"/>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ht="14.25" customHeight="1" x14ac:dyDescent="0.25">
      <c r="A69" s="70"/>
      <c r="B69" s="6"/>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ht="14.25" customHeight="1" x14ac:dyDescent="0.25">
      <c r="A70" s="70"/>
      <c r="B70" s="6"/>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ht="14.25" customHeight="1" x14ac:dyDescent="0.25">
      <c r="A71" s="70"/>
      <c r="B71" s="6"/>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ht="14.25" customHeight="1" x14ac:dyDescent="0.25">
      <c r="A72" s="70"/>
      <c r="B72" s="6"/>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ht="14.25" customHeight="1" x14ac:dyDescent="0.25">
      <c r="A73" s="70"/>
      <c r="B73" s="6"/>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1:28" ht="14.25" customHeight="1" x14ac:dyDescent="0.25">
      <c r="A74" s="70"/>
      <c r="B74" s="6"/>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1:28" ht="14.25" customHeight="1" x14ac:dyDescent="0.25">
      <c r="A75" s="70"/>
      <c r="B75" s="6"/>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1:28" ht="14.25" customHeight="1" x14ac:dyDescent="0.25">
      <c r="A76" s="70"/>
      <c r="B76" s="6"/>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1:28" ht="14.25" customHeight="1" x14ac:dyDescent="0.25">
      <c r="A77" s="70"/>
      <c r="B77" s="6"/>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1:28" ht="14.25" customHeight="1" x14ac:dyDescent="0.25">
      <c r="A78" s="70"/>
      <c r="B78" s="6"/>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1:28" ht="14.25" customHeight="1" x14ac:dyDescent="0.25">
      <c r="A79" s="70"/>
      <c r="B79" s="6"/>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1:28" ht="14.25" customHeight="1" x14ac:dyDescent="0.25">
      <c r="A80" s="70"/>
      <c r="B80" s="6"/>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1:28" ht="14.25" customHeight="1" x14ac:dyDescent="0.25">
      <c r="A81" s="70"/>
      <c r="B81" s="6"/>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1:28" ht="14.25" customHeight="1" x14ac:dyDescent="0.25">
      <c r="A82" s="70"/>
      <c r="B82" s="6"/>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1:28" ht="14.25" customHeight="1" x14ac:dyDescent="0.25">
      <c r="A83" s="70"/>
      <c r="B83" s="6"/>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1:28" ht="14.25" customHeight="1" x14ac:dyDescent="0.25">
      <c r="A84" s="70"/>
      <c r="B84" s="6"/>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1:28" ht="14.25" customHeight="1" x14ac:dyDescent="0.25">
      <c r="A85" s="70"/>
      <c r="B85" s="6"/>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1:28" ht="14.25" customHeight="1" x14ac:dyDescent="0.25">
      <c r="A86" s="70"/>
      <c r="B86" s="6"/>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1:28" ht="14.25" customHeight="1" x14ac:dyDescent="0.25">
      <c r="A87" s="70"/>
      <c r="B87" s="6"/>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1:28" ht="14.25" customHeight="1" x14ac:dyDescent="0.25">
      <c r="A88" s="70"/>
      <c r="B88" s="6"/>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1:28" ht="14.25" customHeight="1" x14ac:dyDescent="0.25">
      <c r="A89" s="70"/>
      <c r="B89" s="6"/>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1:28" ht="14.25" customHeight="1" x14ac:dyDescent="0.25">
      <c r="A90" s="70"/>
      <c r="B90" s="6"/>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1:28" ht="14.25" customHeight="1" x14ac:dyDescent="0.25">
      <c r="A91" s="70"/>
      <c r="B91" s="6"/>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1:28" ht="14.25" customHeight="1" x14ac:dyDescent="0.25">
      <c r="A92" s="70"/>
      <c r="B92" s="6"/>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1:28" ht="14.25" customHeight="1" x14ac:dyDescent="0.25">
      <c r="A93" s="70"/>
      <c r="B93" s="6"/>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1:28" ht="14.25" customHeight="1" x14ac:dyDescent="0.25">
      <c r="A94" s="70"/>
      <c r="B94" s="6"/>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1:28" ht="14.25" customHeight="1" x14ac:dyDescent="0.25">
      <c r="A95" s="70"/>
      <c r="B95" s="6"/>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1:28" ht="14.25" customHeight="1" x14ac:dyDescent="0.25">
      <c r="A96" s="70"/>
      <c r="B96" s="6"/>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1:28" ht="14.25" customHeight="1" x14ac:dyDescent="0.25">
      <c r="A97" s="70"/>
      <c r="B97" s="6"/>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1:28" ht="14.25" customHeight="1" x14ac:dyDescent="0.25">
      <c r="A98" s="70"/>
      <c r="B98" s="6"/>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1:28" ht="14.25" customHeight="1" x14ac:dyDescent="0.25">
      <c r="A99" s="70"/>
      <c r="B99" s="6"/>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1:28" ht="14.25" customHeight="1" x14ac:dyDescent="0.25">
      <c r="A100" s="70"/>
      <c r="B100" s="6"/>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1:28" ht="14.25" customHeight="1" x14ac:dyDescent="0.25">
      <c r="A101" s="70"/>
      <c r="B101" s="6"/>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1:28" ht="14.25" customHeight="1" x14ac:dyDescent="0.25">
      <c r="A102" s="70"/>
      <c r="B102" s="6"/>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1:28" ht="14.25" customHeight="1" x14ac:dyDescent="0.25">
      <c r="A103" s="70"/>
      <c r="B103" s="6"/>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1:28" ht="14.25" customHeight="1" x14ac:dyDescent="0.25">
      <c r="A104" s="70"/>
      <c r="B104" s="6"/>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1:28" ht="14.25" customHeight="1" x14ac:dyDescent="0.25">
      <c r="A105" s="70"/>
      <c r="B105" s="6"/>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1:28" ht="14.25" customHeight="1" x14ac:dyDescent="0.25">
      <c r="A106" s="70"/>
      <c r="B106" s="6"/>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ht="14.25" customHeight="1" x14ac:dyDescent="0.25">
      <c r="A107" s="70"/>
      <c r="B107" s="6"/>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ht="14.25" customHeight="1" x14ac:dyDescent="0.25">
      <c r="A108" s="70"/>
      <c r="B108" s="6"/>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ht="14.25" customHeight="1" x14ac:dyDescent="0.25">
      <c r="A109" s="70"/>
      <c r="B109" s="6"/>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ht="14.25" customHeight="1" x14ac:dyDescent="0.25">
      <c r="A110" s="70"/>
      <c r="B110" s="6"/>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ht="14.25" customHeight="1" x14ac:dyDescent="0.25">
      <c r="A111" s="70"/>
      <c r="B111" s="6"/>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ht="14.25" customHeight="1" x14ac:dyDescent="0.25">
      <c r="A112" s="70"/>
      <c r="B112" s="6"/>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ht="14.25" customHeight="1" x14ac:dyDescent="0.25">
      <c r="A113" s="70"/>
      <c r="B113" s="6"/>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ht="14.25" customHeight="1" x14ac:dyDescent="0.25">
      <c r="A114" s="70"/>
      <c r="B114" s="6"/>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ht="14.25" customHeight="1" x14ac:dyDescent="0.25">
      <c r="A115" s="70"/>
      <c r="B115" s="6"/>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1:28" ht="14.25" customHeight="1" x14ac:dyDescent="0.25">
      <c r="A116" s="70"/>
      <c r="B116" s="6"/>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1:28" ht="14.25" customHeight="1" x14ac:dyDescent="0.25">
      <c r="A117" s="70"/>
      <c r="B117" s="6"/>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1:28" ht="14.25" customHeight="1" x14ac:dyDescent="0.25">
      <c r="A118" s="70"/>
      <c r="B118" s="6"/>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1:28" ht="14.25" customHeight="1" x14ac:dyDescent="0.25">
      <c r="A119" s="70"/>
      <c r="B119" s="6"/>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1:28" ht="14.25" customHeight="1" x14ac:dyDescent="0.25">
      <c r="A120" s="70"/>
      <c r="B120" s="6"/>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1:28" ht="14.25" customHeight="1" x14ac:dyDescent="0.25">
      <c r="A121" s="70"/>
      <c r="B121" s="6"/>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1:28" ht="14.25" customHeight="1" x14ac:dyDescent="0.25">
      <c r="A122" s="70"/>
      <c r="B122" s="6"/>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1:28" ht="14.25" customHeight="1" x14ac:dyDescent="0.25">
      <c r="A123" s="70"/>
      <c r="B123" s="6"/>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1:28" ht="14.25" customHeight="1" x14ac:dyDescent="0.25">
      <c r="A124" s="70"/>
      <c r="B124" s="6"/>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1:28" ht="14.25" customHeight="1" x14ac:dyDescent="0.25">
      <c r="A125" s="70"/>
      <c r="B125" s="6"/>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1:28" ht="14.25" customHeight="1" x14ac:dyDescent="0.25">
      <c r="A126" s="70"/>
      <c r="B126" s="6"/>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1:28" ht="14.25" customHeight="1" x14ac:dyDescent="0.25">
      <c r="A127" s="70"/>
      <c r="B127" s="6"/>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1:28" ht="14.25" customHeight="1" x14ac:dyDescent="0.25">
      <c r="A128" s="70"/>
      <c r="B128" s="6"/>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1:28" ht="14.25" customHeight="1" x14ac:dyDescent="0.25">
      <c r="A129" s="70"/>
      <c r="B129" s="6"/>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1:28" ht="14.25" customHeight="1" x14ac:dyDescent="0.25">
      <c r="A130" s="70"/>
      <c r="B130" s="6"/>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1:28" ht="14.25" customHeight="1" x14ac:dyDescent="0.25">
      <c r="A131" s="70"/>
      <c r="B131" s="6"/>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1:28" ht="14.25" customHeight="1" x14ac:dyDescent="0.25">
      <c r="A132" s="70"/>
      <c r="B132" s="6"/>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1:28" ht="14.25" customHeight="1" x14ac:dyDescent="0.25">
      <c r="A133" s="70"/>
      <c r="B133" s="6"/>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1:28" ht="14.25" customHeight="1" x14ac:dyDescent="0.25">
      <c r="A134" s="70"/>
      <c r="B134" s="6"/>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1:28" ht="14.25" customHeight="1" x14ac:dyDescent="0.25">
      <c r="A135" s="70"/>
      <c r="B135" s="6"/>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1:28" ht="14.25" customHeight="1" x14ac:dyDescent="0.25">
      <c r="A136" s="70"/>
      <c r="B136" s="6"/>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1:28" ht="14.25" customHeight="1" x14ac:dyDescent="0.25">
      <c r="A137" s="70"/>
      <c r="B137" s="6"/>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1:28" ht="14.25" customHeight="1" x14ac:dyDescent="0.25">
      <c r="A138" s="70"/>
      <c r="B138" s="6"/>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1:28" ht="14.25" customHeight="1" x14ac:dyDescent="0.25">
      <c r="A139" s="70"/>
      <c r="B139" s="6"/>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1:28" ht="14.25" customHeight="1" x14ac:dyDescent="0.25">
      <c r="A140" s="70"/>
      <c r="B140" s="6"/>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1:28" ht="14.25" customHeight="1" x14ac:dyDescent="0.25">
      <c r="A141" s="70"/>
      <c r="B141" s="6"/>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1:28" ht="14.25" customHeight="1" x14ac:dyDescent="0.25">
      <c r="A142" s="70"/>
      <c r="B142" s="6"/>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1:28" ht="14.25" customHeight="1" x14ac:dyDescent="0.25">
      <c r="A143" s="70"/>
      <c r="B143" s="6"/>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1:28" ht="14.25" customHeight="1" x14ac:dyDescent="0.25">
      <c r="A144" s="70"/>
      <c r="B144" s="6"/>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1:28" ht="14.25" customHeight="1" x14ac:dyDescent="0.25">
      <c r="A145" s="70"/>
      <c r="B145" s="6"/>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1:28" ht="14.25" customHeight="1" x14ac:dyDescent="0.25">
      <c r="A146" s="70"/>
      <c r="B146" s="6"/>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1:28" ht="14.25" customHeight="1" x14ac:dyDescent="0.25">
      <c r="A147" s="70"/>
      <c r="B147" s="6"/>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1:28" ht="14.25" customHeight="1" x14ac:dyDescent="0.25">
      <c r="A148" s="70"/>
      <c r="B148" s="6"/>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1:28" ht="14.25" customHeight="1" x14ac:dyDescent="0.25">
      <c r="A149" s="70"/>
      <c r="B149" s="6"/>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1:28" ht="14.25" customHeight="1" x14ac:dyDescent="0.25">
      <c r="A150" s="70"/>
      <c r="B150" s="6"/>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1:28" ht="14.25" customHeight="1" x14ac:dyDescent="0.25">
      <c r="A151" s="70"/>
      <c r="B151" s="6"/>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1:28" ht="14.25" customHeight="1" x14ac:dyDescent="0.25">
      <c r="A152" s="70"/>
      <c r="B152" s="6"/>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1:28" ht="14.25" customHeight="1" x14ac:dyDescent="0.25">
      <c r="A153" s="70"/>
      <c r="B153" s="6"/>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1:28" ht="14.25" customHeight="1" x14ac:dyDescent="0.25">
      <c r="A154" s="70"/>
      <c r="B154" s="6"/>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1:28" ht="14.25" customHeight="1" x14ac:dyDescent="0.25">
      <c r="A155" s="70"/>
      <c r="B155" s="6"/>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1:28" ht="14.25" customHeight="1" x14ac:dyDescent="0.25">
      <c r="A156" s="70"/>
      <c r="B156" s="6"/>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1:28" ht="14.25" customHeight="1" x14ac:dyDescent="0.25">
      <c r="A157" s="70"/>
      <c r="B157" s="6"/>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1:28" ht="14.25" customHeight="1" x14ac:dyDescent="0.25">
      <c r="A158" s="70"/>
      <c r="B158" s="6"/>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1:28" ht="14.25" customHeight="1" x14ac:dyDescent="0.25">
      <c r="A159" s="70"/>
      <c r="B159" s="6"/>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1:28" ht="14.25" customHeight="1" x14ac:dyDescent="0.25">
      <c r="A160" s="70"/>
      <c r="B160" s="6"/>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1:28" ht="14.25" customHeight="1" x14ac:dyDescent="0.25">
      <c r="A161" s="70"/>
      <c r="B161" s="6"/>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1:28" ht="14.25" customHeight="1" x14ac:dyDescent="0.25">
      <c r="A162" s="70"/>
      <c r="B162" s="6"/>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1:28" ht="14.25" customHeight="1" x14ac:dyDescent="0.25">
      <c r="A163" s="70"/>
      <c r="B163" s="6"/>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1:28" ht="14.25" customHeight="1" x14ac:dyDescent="0.25">
      <c r="A164" s="70"/>
      <c r="B164" s="6"/>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1:28" ht="14.25" customHeight="1" x14ac:dyDescent="0.25">
      <c r="A165" s="70"/>
      <c r="B165" s="6"/>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1:28" ht="14.25" customHeight="1" x14ac:dyDescent="0.25">
      <c r="A166" s="70"/>
      <c r="B166" s="6"/>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1:28" ht="14.25" customHeight="1" x14ac:dyDescent="0.25">
      <c r="A167" s="70"/>
      <c r="B167" s="6"/>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1:28" ht="14.25" customHeight="1" x14ac:dyDescent="0.25">
      <c r="A168" s="70"/>
      <c r="B168" s="6"/>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1:28" ht="14.25" customHeight="1" x14ac:dyDescent="0.25">
      <c r="A169" s="70"/>
      <c r="B169" s="6"/>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1:28" ht="14.25" customHeight="1" x14ac:dyDescent="0.25">
      <c r="A170" s="70"/>
      <c r="B170" s="6"/>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1:28" ht="14.25" customHeight="1" x14ac:dyDescent="0.25">
      <c r="A171" s="70"/>
      <c r="B171" s="6"/>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1:28" ht="14.25" customHeight="1" x14ac:dyDescent="0.25">
      <c r="A172" s="70"/>
      <c r="B172" s="6"/>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1:28" ht="14.25" customHeight="1" x14ac:dyDescent="0.25">
      <c r="A173" s="70"/>
      <c r="B173" s="6"/>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1:28" ht="14.25" customHeight="1" x14ac:dyDescent="0.25">
      <c r="A174" s="70"/>
      <c r="B174" s="6"/>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1:28" ht="14.25" customHeight="1" x14ac:dyDescent="0.25">
      <c r="A175" s="70"/>
      <c r="B175" s="6"/>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1:28" ht="14.25" customHeight="1" x14ac:dyDescent="0.25">
      <c r="A176" s="70"/>
      <c r="B176" s="6"/>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1:28" ht="14.25" customHeight="1" x14ac:dyDescent="0.25">
      <c r="A177" s="70"/>
      <c r="B177" s="6"/>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1:28" ht="14.25" customHeight="1" x14ac:dyDescent="0.25">
      <c r="A178" s="70"/>
      <c r="B178" s="6"/>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1:28" ht="14.25" customHeight="1" x14ac:dyDescent="0.25">
      <c r="A179" s="70"/>
      <c r="B179" s="6"/>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1:28" ht="14.25" customHeight="1" x14ac:dyDescent="0.25">
      <c r="A180" s="70"/>
      <c r="B180" s="6"/>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1:28" ht="14.25" customHeight="1" x14ac:dyDescent="0.25">
      <c r="A181" s="70"/>
      <c r="B181" s="6"/>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1:28" ht="14.25" customHeight="1" x14ac:dyDescent="0.25">
      <c r="A182" s="70"/>
      <c r="B182" s="6"/>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1:28" ht="14.25" customHeight="1" x14ac:dyDescent="0.25">
      <c r="A183" s="70"/>
      <c r="B183" s="6"/>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1:28" ht="14.25" customHeight="1" x14ac:dyDescent="0.25">
      <c r="A184" s="70"/>
      <c r="B184" s="6"/>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1:28" ht="14.25" customHeight="1" x14ac:dyDescent="0.25">
      <c r="A185" s="70"/>
      <c r="B185" s="6"/>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1:28" ht="14.25" customHeight="1" x14ac:dyDescent="0.25">
      <c r="A186" s="70"/>
      <c r="B186" s="6"/>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1:28" ht="14.25" customHeight="1" x14ac:dyDescent="0.25">
      <c r="A187" s="70"/>
      <c r="B187" s="6"/>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1:28" ht="14.25" customHeight="1" x14ac:dyDescent="0.25">
      <c r="A188" s="70"/>
      <c r="B188" s="6"/>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1:28" ht="14.25" customHeight="1" x14ac:dyDescent="0.25">
      <c r="A189" s="70"/>
      <c r="B189" s="6"/>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1:28" ht="14.25" customHeight="1" x14ac:dyDescent="0.25">
      <c r="A190" s="70"/>
      <c r="B190" s="6"/>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1:28" ht="14.25" customHeight="1" x14ac:dyDescent="0.25">
      <c r="A191" s="70"/>
      <c r="B191" s="6"/>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1:28" ht="14.25" customHeight="1" x14ac:dyDescent="0.25">
      <c r="A192" s="70"/>
      <c r="B192" s="6"/>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1:28" ht="14.25" customHeight="1" x14ac:dyDescent="0.25">
      <c r="A193" s="70"/>
      <c r="B193" s="6"/>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1:28" ht="14.25" customHeight="1" x14ac:dyDescent="0.25">
      <c r="A194" s="70"/>
      <c r="B194" s="6"/>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1:28" ht="14.25" customHeight="1" x14ac:dyDescent="0.25">
      <c r="A195" s="70"/>
      <c r="B195" s="6"/>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1:28" ht="14.25" customHeight="1" x14ac:dyDescent="0.25">
      <c r="A196" s="70"/>
      <c r="B196" s="6"/>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1:28" ht="14.25" customHeight="1" x14ac:dyDescent="0.25">
      <c r="A197" s="70"/>
      <c r="B197" s="6"/>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1:28" ht="14.25" customHeight="1" x14ac:dyDescent="0.25">
      <c r="A198" s="70"/>
      <c r="B198" s="6"/>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1:28" ht="14.25" customHeight="1" x14ac:dyDescent="0.25">
      <c r="A199" s="70"/>
      <c r="B199" s="6"/>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1:28" ht="14.25" customHeight="1" x14ac:dyDescent="0.25">
      <c r="A200" s="70"/>
      <c r="B200" s="6"/>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1:28" ht="14.25" customHeight="1" x14ac:dyDescent="0.25">
      <c r="A201" s="70"/>
      <c r="B201" s="6"/>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1:28" ht="14.25" customHeight="1" x14ac:dyDescent="0.25">
      <c r="A202" s="70"/>
      <c r="B202" s="6"/>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1:28" ht="14.25" customHeight="1" x14ac:dyDescent="0.25">
      <c r="A203" s="70"/>
      <c r="B203" s="6"/>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1:28" ht="14.25" customHeight="1" x14ac:dyDescent="0.25">
      <c r="A204" s="70"/>
      <c r="B204" s="6"/>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1:28" ht="14.25" customHeight="1" x14ac:dyDescent="0.25">
      <c r="A205" s="70"/>
      <c r="B205" s="6"/>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1:28" ht="14.25" customHeight="1" x14ac:dyDescent="0.25">
      <c r="A206" s="70"/>
      <c r="B206" s="6"/>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1:28" ht="14.25" customHeight="1" x14ac:dyDescent="0.25">
      <c r="A207" s="70"/>
      <c r="B207" s="6"/>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1:28" ht="14.25" customHeight="1" x14ac:dyDescent="0.25">
      <c r="A208" s="70"/>
      <c r="B208" s="6"/>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1:28" ht="14.25" customHeight="1" x14ac:dyDescent="0.25">
      <c r="A209" s="70"/>
      <c r="B209" s="6"/>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1:28" ht="14.25" customHeight="1" x14ac:dyDescent="0.25">
      <c r="A210" s="70"/>
      <c r="B210" s="6"/>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1:28" ht="14.25" customHeight="1" x14ac:dyDescent="0.25">
      <c r="A211" s="70"/>
      <c r="B211" s="6"/>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1:28" ht="14.25" customHeight="1" x14ac:dyDescent="0.25">
      <c r="A212" s="70"/>
      <c r="B212" s="6"/>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1:28" ht="14.25" customHeight="1" x14ac:dyDescent="0.25">
      <c r="A213" s="70"/>
      <c r="B213" s="6"/>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1:28" ht="14.25" customHeight="1" x14ac:dyDescent="0.25">
      <c r="A214" s="70"/>
      <c r="B214" s="6"/>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1:28" ht="14.25" customHeight="1" x14ac:dyDescent="0.25">
      <c r="A215" s="70"/>
      <c r="B215" s="6"/>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1:28" ht="14.25" customHeight="1" x14ac:dyDescent="0.25">
      <c r="A216" s="70"/>
      <c r="B216" s="6"/>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1:28" ht="14.25" customHeight="1" x14ac:dyDescent="0.25">
      <c r="A217" s="70"/>
      <c r="B217" s="6"/>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ht="14.25" customHeight="1" x14ac:dyDescent="0.25">
      <c r="A218" s="70"/>
      <c r="B218" s="6"/>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ht="14.25" customHeight="1" x14ac:dyDescent="0.25">
      <c r="A219" s="70"/>
      <c r="B219" s="6"/>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ht="14.25" customHeight="1" x14ac:dyDescent="0.25">
      <c r="A220" s="70"/>
      <c r="B220" s="6"/>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ht="14.25" customHeight="1" x14ac:dyDescent="0.25">
      <c r="A221" s="70"/>
      <c r="B221" s="6"/>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1:28" ht="14.25" customHeight="1" x14ac:dyDescent="0.25">
      <c r="A222" s="70"/>
      <c r="B222" s="6"/>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1:28" ht="15.75" customHeight="1" x14ac:dyDescent="0.25">
      <c r="A223" s="70"/>
      <c r="B223" s="6"/>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1:28" ht="15.75" customHeight="1" x14ac:dyDescent="0.25">
      <c r="A224" s="70"/>
      <c r="B224" s="6"/>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1:28" ht="15.75" customHeight="1" x14ac:dyDescent="0.25">
      <c r="A225" s="70"/>
      <c r="B225" s="6"/>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1:28" ht="15.75" customHeight="1" x14ac:dyDescent="0.25">
      <c r="A226" s="70"/>
      <c r="B226" s="6"/>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1:28" ht="15.75" customHeight="1" x14ac:dyDescent="0.25">
      <c r="A227" s="70"/>
      <c r="B227" s="6"/>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1:28" ht="15.75" customHeight="1" x14ac:dyDescent="0.25">
      <c r="A228" s="70"/>
      <c r="B228" s="6"/>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1:28" ht="15.75" customHeight="1" x14ac:dyDescent="0.25">
      <c r="A229" s="70"/>
      <c r="B229" s="6"/>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1:28" ht="15.75" customHeight="1" x14ac:dyDescent="0.25">
      <c r="A230" s="70"/>
      <c r="B230" s="6"/>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1:28" ht="15.75" customHeight="1" x14ac:dyDescent="0.25">
      <c r="A231" s="70"/>
      <c r="B231" s="6"/>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1:28" ht="15.75" customHeight="1" x14ac:dyDescent="0.25">
      <c r="A232" s="70"/>
      <c r="B232" s="6"/>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1:28" ht="15.75" customHeight="1" x14ac:dyDescent="0.25">
      <c r="A233" s="70"/>
      <c r="B233" s="6"/>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1:28" ht="15.75" customHeight="1" x14ac:dyDescent="0.25">
      <c r="A234" s="70"/>
      <c r="B234" s="6"/>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ht="15.75" customHeight="1" x14ac:dyDescent="0.25">
      <c r="A235" s="70"/>
      <c r="B235" s="6"/>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ht="15.75" customHeight="1" x14ac:dyDescent="0.25">
      <c r="A236" s="70"/>
      <c r="B236" s="6"/>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ht="15.75" customHeight="1" x14ac:dyDescent="0.25">
      <c r="A237" s="70"/>
      <c r="B237" s="6"/>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ht="15.75" customHeight="1" x14ac:dyDescent="0.25">
      <c r="A238" s="70"/>
      <c r="B238" s="6"/>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ht="15.75" customHeight="1" x14ac:dyDescent="0.25">
      <c r="A239" s="70"/>
      <c r="B239" s="6"/>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ht="15.75" customHeight="1" x14ac:dyDescent="0.25">
      <c r="A240" s="70"/>
      <c r="B240" s="6"/>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ht="15.75" customHeight="1" x14ac:dyDescent="0.25">
      <c r="A241" s="70"/>
      <c r="B241" s="6"/>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ht="15.75" customHeight="1" x14ac:dyDescent="0.25">
      <c r="A242" s="70"/>
      <c r="B242" s="6"/>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ht="15.75" customHeight="1" x14ac:dyDescent="0.25">
      <c r="A243" s="70"/>
      <c r="B243" s="6"/>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ht="15.75" customHeight="1" x14ac:dyDescent="0.25">
      <c r="A244" s="70"/>
      <c r="B244" s="6"/>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ht="15.75" customHeight="1" x14ac:dyDescent="0.25">
      <c r="A245" s="70"/>
      <c r="B245" s="6"/>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ht="15.75" customHeight="1" x14ac:dyDescent="0.25">
      <c r="A246" s="70"/>
      <c r="B246" s="6"/>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ht="15.75" customHeight="1" x14ac:dyDescent="0.25">
      <c r="A247" s="70"/>
      <c r="B247" s="6"/>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ht="15.75" customHeight="1" x14ac:dyDescent="0.25">
      <c r="A248" s="70"/>
      <c r="B248" s="6"/>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ht="15.75" customHeight="1" x14ac:dyDescent="0.25">
      <c r="A249" s="70"/>
      <c r="B249" s="6"/>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ht="15.75" customHeight="1" x14ac:dyDescent="0.25">
      <c r="A250" s="70"/>
      <c r="B250" s="6"/>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ht="15.75" customHeight="1" x14ac:dyDescent="0.25">
      <c r="A251" s="70"/>
      <c r="B251" s="6"/>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ht="15.75" customHeight="1" x14ac:dyDescent="0.25">
      <c r="A252" s="70"/>
      <c r="B252" s="6"/>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ht="15.75" customHeight="1" x14ac:dyDescent="0.25">
      <c r="A253" s="70"/>
      <c r="B253" s="6"/>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ht="15.75" customHeight="1" x14ac:dyDescent="0.25">
      <c r="A254" s="70"/>
      <c r="B254" s="6"/>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28" ht="15.75" customHeight="1" x14ac:dyDescent="0.25">
      <c r="A255" s="70"/>
      <c r="B255" s="6"/>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28" ht="15.75" customHeight="1" x14ac:dyDescent="0.25">
      <c r="A256" s="70"/>
      <c r="B256" s="6"/>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ht="15.75" customHeight="1" x14ac:dyDescent="0.25">
      <c r="A257" s="70"/>
      <c r="B257" s="6"/>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ht="15.75" customHeight="1" x14ac:dyDescent="0.25">
      <c r="A258" s="70"/>
      <c r="B258" s="6"/>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ht="15.75" customHeight="1" x14ac:dyDescent="0.25">
      <c r="A259" s="70"/>
      <c r="B259" s="6"/>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ht="15.75" customHeight="1" x14ac:dyDescent="0.25">
      <c r="A260" s="70"/>
      <c r="B260" s="6"/>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ht="15.75" customHeight="1" x14ac:dyDescent="0.25">
      <c r="A261" s="70"/>
      <c r="B261" s="6"/>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ht="15.75" customHeight="1" x14ac:dyDescent="0.25">
      <c r="A262" s="70"/>
      <c r="B262" s="6"/>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ht="15.75" customHeight="1" x14ac:dyDescent="0.25">
      <c r="A263" s="70"/>
      <c r="B263" s="6"/>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ht="15.75" customHeight="1" x14ac:dyDescent="0.25">
      <c r="A264" s="70"/>
      <c r="B264" s="6"/>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ht="15.75" customHeight="1" x14ac:dyDescent="0.25">
      <c r="A265" s="70"/>
      <c r="B265" s="6"/>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ht="15.75" customHeight="1" x14ac:dyDescent="0.25">
      <c r="A266" s="70"/>
      <c r="B266" s="6"/>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ht="15.75" customHeight="1" x14ac:dyDescent="0.25">
      <c r="A267" s="70"/>
      <c r="B267" s="6"/>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ht="15.75" customHeight="1" x14ac:dyDescent="0.25">
      <c r="A268" s="70"/>
      <c r="B268" s="6"/>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ht="15.75" customHeight="1" x14ac:dyDescent="0.25">
      <c r="A269" s="70"/>
      <c r="B269" s="6"/>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ht="15.75" customHeight="1" x14ac:dyDescent="0.25">
      <c r="A270" s="70"/>
      <c r="B270" s="6"/>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ht="15.75" customHeight="1" x14ac:dyDescent="0.25">
      <c r="A271" s="70"/>
      <c r="B271" s="6"/>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ht="15.75" customHeight="1" x14ac:dyDescent="0.25">
      <c r="A272" s="70"/>
      <c r="B272" s="6"/>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ht="15.75" customHeight="1" x14ac:dyDescent="0.25">
      <c r="A273" s="70"/>
      <c r="B273" s="6"/>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ht="15.75" customHeight="1" x14ac:dyDescent="0.25">
      <c r="A274" s="70"/>
      <c r="B274" s="6"/>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ht="15.75" customHeight="1" x14ac:dyDescent="0.25">
      <c r="A275" s="70"/>
      <c r="B275" s="6"/>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ht="15.75" customHeight="1" x14ac:dyDescent="0.25">
      <c r="A276" s="70"/>
      <c r="B276" s="6"/>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ht="15.75" customHeight="1" x14ac:dyDescent="0.25">
      <c r="A277" s="70"/>
      <c r="B277" s="6"/>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ht="15.75" customHeight="1" x14ac:dyDescent="0.25">
      <c r="A278" s="70"/>
      <c r="B278" s="6"/>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ht="15.75" customHeight="1" x14ac:dyDescent="0.25">
      <c r="A279" s="70"/>
      <c r="B279" s="6"/>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ht="15.75" customHeight="1" x14ac:dyDescent="0.25">
      <c r="A280" s="70"/>
      <c r="B280" s="6"/>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ht="15.75" customHeight="1" x14ac:dyDescent="0.25">
      <c r="A281" s="70"/>
      <c r="B281" s="6"/>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ht="15.75" customHeight="1" x14ac:dyDescent="0.25">
      <c r="A282" s="70"/>
      <c r="B282" s="6"/>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ht="15.75" customHeight="1" x14ac:dyDescent="0.25">
      <c r="A283" s="70"/>
      <c r="B283" s="6"/>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ht="15.75" customHeight="1" x14ac:dyDescent="0.25">
      <c r="A284" s="70"/>
      <c r="B284" s="6"/>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ht="15.75" customHeight="1" x14ac:dyDescent="0.25">
      <c r="A285" s="70"/>
      <c r="B285" s="6"/>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ht="15.75" customHeight="1" x14ac:dyDescent="0.25">
      <c r="A286" s="70"/>
      <c r="B286" s="6"/>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ht="15.75" customHeight="1" x14ac:dyDescent="0.25">
      <c r="A287" s="70"/>
      <c r="B287" s="6"/>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ht="15.75" customHeight="1" x14ac:dyDescent="0.25">
      <c r="A288" s="70"/>
      <c r="B288" s="6"/>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ht="15.75" customHeight="1" x14ac:dyDescent="0.25">
      <c r="A289" s="70"/>
      <c r="B289" s="6"/>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ht="15.75" customHeight="1" x14ac:dyDescent="0.25">
      <c r="A290" s="70"/>
      <c r="B290" s="6"/>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ht="15.75" customHeight="1" x14ac:dyDescent="0.25">
      <c r="A291" s="70"/>
      <c r="B291" s="6"/>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ht="15.75" customHeight="1" x14ac:dyDescent="0.25">
      <c r="A292" s="70"/>
      <c r="B292" s="6"/>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ht="15.75" customHeight="1" x14ac:dyDescent="0.25">
      <c r="A293" s="70"/>
      <c r="B293" s="6"/>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ht="15.75" customHeight="1" x14ac:dyDescent="0.25">
      <c r="A294" s="70"/>
      <c r="B294" s="6"/>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ht="15.75" customHeight="1" x14ac:dyDescent="0.25">
      <c r="A295" s="70"/>
      <c r="B295" s="6"/>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ht="15.75" customHeight="1" x14ac:dyDescent="0.25">
      <c r="A296" s="70"/>
      <c r="B296" s="6"/>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ht="15.75" customHeight="1" x14ac:dyDescent="0.25">
      <c r="A297" s="70"/>
      <c r="B297" s="6"/>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ht="15.75" customHeight="1" x14ac:dyDescent="0.25">
      <c r="A298" s="70"/>
      <c r="B298" s="6"/>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ht="15.75" customHeight="1" x14ac:dyDescent="0.25">
      <c r="A299" s="70"/>
      <c r="B299" s="6"/>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ht="15.75" customHeight="1" x14ac:dyDescent="0.25">
      <c r="A300" s="70"/>
      <c r="B300" s="6"/>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ht="15.75" customHeight="1" x14ac:dyDescent="0.25">
      <c r="A301" s="70"/>
      <c r="B301" s="6"/>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ht="15.75" customHeight="1" x14ac:dyDescent="0.25">
      <c r="A302" s="70"/>
      <c r="B302" s="6"/>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ht="15.75" customHeight="1" x14ac:dyDescent="0.25">
      <c r="A303" s="70"/>
      <c r="B303" s="6"/>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ht="15.75" customHeight="1" x14ac:dyDescent="0.25">
      <c r="A304" s="70"/>
      <c r="B304" s="6"/>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ht="15.75" customHeight="1" x14ac:dyDescent="0.25">
      <c r="A305" s="70"/>
      <c r="B305" s="6"/>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ht="15.75" customHeight="1" x14ac:dyDescent="0.25">
      <c r="A306" s="70"/>
      <c r="B306" s="6"/>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ht="15.75" customHeight="1" x14ac:dyDescent="0.25">
      <c r="A307" s="70"/>
      <c r="B307" s="6"/>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ht="15.75" customHeight="1" x14ac:dyDescent="0.25">
      <c r="A308" s="70"/>
      <c r="B308" s="6"/>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ht="15.75" customHeight="1" x14ac:dyDescent="0.25">
      <c r="A309" s="70"/>
      <c r="B309" s="6"/>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ht="15.75" customHeight="1" x14ac:dyDescent="0.25">
      <c r="A310" s="70"/>
      <c r="B310" s="6"/>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ht="15.75" customHeight="1" x14ac:dyDescent="0.25">
      <c r="A311" s="70"/>
      <c r="B311" s="6"/>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ht="15.75" customHeight="1" x14ac:dyDescent="0.25">
      <c r="A312" s="70"/>
      <c r="B312" s="6"/>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ht="15.75" customHeight="1" x14ac:dyDescent="0.25">
      <c r="A313" s="70"/>
      <c r="B313" s="6"/>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ht="15.75" customHeight="1" x14ac:dyDescent="0.25">
      <c r="A314" s="70"/>
      <c r="B314" s="6"/>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ht="15.75" customHeight="1" x14ac:dyDescent="0.25">
      <c r="A315" s="70"/>
      <c r="B315" s="6"/>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ht="15.75" customHeight="1" x14ac:dyDescent="0.25">
      <c r="A316" s="70"/>
      <c r="B316" s="6"/>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ht="15.75" customHeight="1" x14ac:dyDescent="0.25">
      <c r="A317" s="70"/>
      <c r="B317" s="6"/>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ht="15.75" customHeight="1" x14ac:dyDescent="0.25">
      <c r="A318" s="70"/>
      <c r="B318" s="6"/>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ht="15.75" customHeight="1" x14ac:dyDescent="0.25">
      <c r="A319" s="70"/>
      <c r="B319" s="6"/>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ht="15.75" customHeight="1" x14ac:dyDescent="0.25">
      <c r="A320" s="70"/>
      <c r="B320" s="6"/>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ht="15.75" customHeight="1" x14ac:dyDescent="0.25">
      <c r="A321" s="70"/>
      <c r="B321" s="6"/>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ht="15.75" customHeight="1" x14ac:dyDescent="0.25">
      <c r="A322" s="70"/>
      <c r="B322" s="6"/>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ht="15.75" customHeight="1" x14ac:dyDescent="0.25">
      <c r="A323" s="70"/>
      <c r="B323" s="6"/>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ht="15.75" customHeight="1" x14ac:dyDescent="0.25">
      <c r="A324" s="70"/>
      <c r="B324" s="6"/>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ht="15.75" customHeight="1" x14ac:dyDescent="0.25">
      <c r="A325" s="70"/>
      <c r="B325" s="6"/>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ht="15.75" customHeight="1" x14ac:dyDescent="0.25">
      <c r="A326" s="70"/>
      <c r="B326" s="6"/>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ht="15.75" customHeight="1" x14ac:dyDescent="0.25">
      <c r="A327" s="70"/>
      <c r="B327" s="6"/>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ht="15.75" customHeight="1" x14ac:dyDescent="0.25">
      <c r="A328" s="70"/>
      <c r="B328" s="6"/>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ht="15.75" customHeight="1" x14ac:dyDescent="0.25">
      <c r="A329" s="70"/>
      <c r="B329" s="6"/>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ht="15.75" customHeight="1" x14ac:dyDescent="0.25">
      <c r="A330" s="70"/>
      <c r="B330" s="6"/>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ht="15.75" customHeight="1" x14ac:dyDescent="0.25">
      <c r="A331" s="70"/>
      <c r="B331" s="6"/>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ht="15.75" customHeight="1" x14ac:dyDescent="0.25">
      <c r="A332" s="70"/>
      <c r="B332" s="6"/>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ht="15.75" customHeight="1" x14ac:dyDescent="0.25">
      <c r="A333" s="70"/>
      <c r="B333" s="6"/>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ht="15.75" customHeight="1" x14ac:dyDescent="0.25">
      <c r="A334" s="70"/>
      <c r="B334" s="6"/>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ht="15.75" customHeight="1" x14ac:dyDescent="0.25">
      <c r="A335" s="70"/>
      <c r="B335" s="6"/>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ht="15.75" customHeight="1" x14ac:dyDescent="0.25">
      <c r="A336" s="70"/>
      <c r="B336" s="6"/>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ht="15.75" customHeight="1" x14ac:dyDescent="0.25">
      <c r="A337" s="70"/>
      <c r="B337" s="6"/>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ht="15.75" customHeight="1" x14ac:dyDescent="0.25">
      <c r="A338" s="70"/>
      <c r="B338" s="6"/>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ht="15.75" customHeight="1" x14ac:dyDescent="0.25">
      <c r="A339" s="70"/>
      <c r="B339" s="6"/>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ht="15.75" customHeight="1" x14ac:dyDescent="0.25">
      <c r="A340" s="70"/>
      <c r="B340" s="6"/>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ht="15.75" customHeight="1" x14ac:dyDescent="0.25">
      <c r="A341" s="70"/>
      <c r="B341" s="6"/>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ht="15.75" customHeight="1" x14ac:dyDescent="0.25">
      <c r="A342" s="70"/>
      <c r="B342" s="6"/>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ht="15.75" customHeight="1" x14ac:dyDescent="0.25">
      <c r="A343" s="70"/>
      <c r="B343" s="6"/>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ht="15.75" customHeight="1" x14ac:dyDescent="0.25">
      <c r="A344" s="70"/>
      <c r="B344" s="6"/>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ht="15.75" customHeight="1" x14ac:dyDescent="0.25">
      <c r="A345" s="70"/>
      <c r="B345" s="6"/>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ht="15.75" customHeight="1" x14ac:dyDescent="0.25">
      <c r="A346" s="70"/>
      <c r="B346" s="6"/>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ht="15.75" customHeight="1" x14ac:dyDescent="0.25">
      <c r="A347" s="70"/>
      <c r="B347" s="6"/>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ht="15.75" customHeight="1" x14ac:dyDescent="0.25">
      <c r="A348" s="70"/>
      <c r="B348" s="6"/>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ht="15.75" customHeight="1" x14ac:dyDescent="0.25">
      <c r="A349" s="70"/>
      <c r="B349" s="6"/>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ht="15.75" customHeight="1" x14ac:dyDescent="0.25">
      <c r="A350" s="70"/>
      <c r="B350" s="6"/>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ht="15.75" customHeight="1" x14ac:dyDescent="0.25">
      <c r="A351" s="70"/>
      <c r="B351" s="6"/>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ht="15.75" customHeight="1" x14ac:dyDescent="0.25">
      <c r="A352" s="70"/>
      <c r="B352" s="6"/>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ht="15.75" customHeight="1" x14ac:dyDescent="0.25">
      <c r="A353" s="70"/>
      <c r="B353" s="6"/>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ht="15.75" customHeight="1" x14ac:dyDescent="0.25">
      <c r="A354" s="70"/>
      <c r="B354" s="6"/>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ht="15.75" customHeight="1" x14ac:dyDescent="0.25">
      <c r="A355" s="70"/>
      <c r="B355" s="6"/>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ht="15.75" customHeight="1" x14ac:dyDescent="0.25">
      <c r="A356" s="70"/>
      <c r="B356" s="6"/>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ht="15.75" customHeight="1" x14ac:dyDescent="0.25">
      <c r="A357" s="70"/>
      <c r="B357" s="6"/>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ht="15.75" customHeight="1" x14ac:dyDescent="0.25">
      <c r="A358" s="70"/>
      <c r="B358" s="6"/>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ht="15.75" customHeight="1" x14ac:dyDescent="0.25">
      <c r="A359" s="70"/>
      <c r="B359" s="6"/>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ht="15.75" customHeight="1" x14ac:dyDescent="0.25">
      <c r="A360" s="70"/>
      <c r="B360" s="6"/>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ht="15.75" customHeight="1" x14ac:dyDescent="0.25">
      <c r="A361" s="70"/>
      <c r="B361" s="6"/>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ht="15.75" customHeight="1" x14ac:dyDescent="0.25">
      <c r="A362" s="70"/>
      <c r="B362" s="6"/>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ht="15.75" customHeight="1" x14ac:dyDescent="0.25">
      <c r="A363" s="70"/>
      <c r="B363" s="6"/>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ht="15.75" customHeight="1" x14ac:dyDescent="0.25">
      <c r="A364" s="70"/>
      <c r="B364" s="6"/>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ht="15.75" customHeight="1" x14ac:dyDescent="0.25">
      <c r="A365" s="70"/>
      <c r="B365" s="6"/>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ht="15.75" customHeight="1" x14ac:dyDescent="0.25">
      <c r="A366" s="70"/>
      <c r="B366" s="6"/>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ht="15.75" customHeight="1" x14ac:dyDescent="0.25">
      <c r="A367" s="70"/>
      <c r="B367" s="6"/>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ht="15.75" customHeight="1" x14ac:dyDescent="0.25">
      <c r="A368" s="70"/>
      <c r="B368" s="6"/>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ht="15.75" customHeight="1" x14ac:dyDescent="0.25">
      <c r="A369" s="70"/>
      <c r="B369" s="6"/>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ht="15.75" customHeight="1" x14ac:dyDescent="0.25">
      <c r="A370" s="70"/>
      <c r="B370" s="6"/>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ht="15.75" customHeight="1" x14ac:dyDescent="0.25">
      <c r="A371" s="70"/>
      <c r="B371" s="6"/>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ht="15.75" customHeight="1" x14ac:dyDescent="0.25">
      <c r="A372" s="70"/>
      <c r="B372" s="6"/>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ht="15.75" customHeight="1" x14ac:dyDescent="0.25">
      <c r="A373" s="70"/>
      <c r="B373" s="6"/>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ht="15.75" customHeight="1" x14ac:dyDescent="0.25">
      <c r="A374" s="70"/>
      <c r="B374" s="6"/>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ht="15.75" customHeight="1" x14ac:dyDescent="0.25">
      <c r="A375" s="70"/>
      <c r="B375" s="6"/>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ht="15.75" customHeight="1" x14ac:dyDescent="0.25">
      <c r="A376" s="70"/>
      <c r="B376" s="6"/>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ht="15.75" customHeight="1" x14ac:dyDescent="0.25">
      <c r="A377" s="70"/>
      <c r="B377" s="6"/>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ht="15.75" customHeight="1" x14ac:dyDescent="0.25">
      <c r="A378" s="70"/>
      <c r="B378" s="6"/>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ht="15.75" customHeight="1" x14ac:dyDescent="0.25">
      <c r="A379" s="70"/>
      <c r="B379" s="6"/>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ht="15.75" customHeight="1" x14ac:dyDescent="0.25">
      <c r="A380" s="70"/>
      <c r="B380" s="6"/>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ht="15.75" customHeight="1" x14ac:dyDescent="0.25">
      <c r="A381" s="70"/>
      <c r="B381" s="6"/>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ht="15.75" customHeight="1" x14ac:dyDescent="0.25">
      <c r="A382" s="70"/>
      <c r="B382" s="6"/>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ht="15.75" customHeight="1" x14ac:dyDescent="0.25">
      <c r="A383" s="70"/>
      <c r="B383" s="6"/>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ht="15.75" customHeight="1" x14ac:dyDescent="0.25">
      <c r="A384" s="70"/>
      <c r="B384" s="6"/>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ht="15.75" customHeight="1" x14ac:dyDescent="0.25">
      <c r="A385" s="70"/>
      <c r="B385" s="6"/>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ht="15.75" customHeight="1" x14ac:dyDescent="0.25">
      <c r="A386" s="70"/>
      <c r="B386" s="6"/>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ht="15.75" customHeight="1" x14ac:dyDescent="0.25">
      <c r="A387" s="70"/>
      <c r="B387" s="6"/>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ht="15.75" customHeight="1" x14ac:dyDescent="0.25">
      <c r="A388" s="70"/>
      <c r="B388" s="6"/>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ht="15.75" customHeight="1" x14ac:dyDescent="0.25">
      <c r="A389" s="70"/>
      <c r="B389" s="6"/>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ht="15.75" customHeight="1" x14ac:dyDescent="0.25">
      <c r="A390" s="70"/>
      <c r="B390" s="6"/>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ht="15.75" customHeight="1" x14ac:dyDescent="0.25">
      <c r="A391" s="70"/>
      <c r="B391" s="6"/>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ht="15.75" customHeight="1" x14ac:dyDescent="0.25">
      <c r="A392" s="70"/>
      <c r="B392" s="6"/>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ht="15.75" customHeight="1" x14ac:dyDescent="0.25">
      <c r="A393" s="70"/>
      <c r="B393" s="6"/>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ht="15.75" customHeight="1" x14ac:dyDescent="0.25">
      <c r="A394" s="70"/>
      <c r="B394" s="6"/>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ht="15.75" customHeight="1" x14ac:dyDescent="0.25">
      <c r="A395" s="70"/>
      <c r="B395" s="6"/>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ht="15.75" customHeight="1" x14ac:dyDescent="0.25">
      <c r="A396" s="70"/>
      <c r="B396" s="6"/>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ht="15.75" customHeight="1" x14ac:dyDescent="0.25">
      <c r="A397" s="70"/>
      <c r="B397" s="6"/>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ht="15.75" customHeight="1" x14ac:dyDescent="0.25">
      <c r="A398" s="70"/>
      <c r="B398" s="6"/>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ht="15.75" customHeight="1" x14ac:dyDescent="0.25">
      <c r="A399" s="70"/>
      <c r="B399" s="6"/>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ht="15.75" customHeight="1" x14ac:dyDescent="0.25">
      <c r="A400" s="70"/>
      <c r="B400" s="6"/>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ht="15.75" customHeight="1" x14ac:dyDescent="0.25">
      <c r="A401" s="70"/>
      <c r="B401" s="6"/>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ht="15.75" customHeight="1" x14ac:dyDescent="0.25">
      <c r="A402" s="70"/>
      <c r="B402" s="6"/>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ht="15.75" customHeight="1" x14ac:dyDescent="0.25">
      <c r="A403" s="70"/>
      <c r="B403" s="6"/>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ht="15.75" customHeight="1" x14ac:dyDescent="0.25">
      <c r="A404" s="70"/>
      <c r="B404" s="6"/>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ht="15.75" customHeight="1" x14ac:dyDescent="0.25">
      <c r="A405" s="70"/>
      <c r="B405" s="6"/>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ht="15.75" customHeight="1" x14ac:dyDescent="0.25">
      <c r="A406" s="70"/>
      <c r="B406" s="6"/>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ht="15.75" customHeight="1" x14ac:dyDescent="0.25">
      <c r="A407" s="70"/>
      <c r="B407" s="6"/>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ht="15.75" customHeight="1" x14ac:dyDescent="0.25">
      <c r="A408" s="70"/>
      <c r="B408" s="6"/>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ht="15.75" customHeight="1" x14ac:dyDescent="0.25">
      <c r="A409" s="70"/>
      <c r="B409" s="6"/>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ht="15.75" customHeight="1" x14ac:dyDescent="0.25">
      <c r="A410" s="70"/>
      <c r="B410" s="6"/>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ht="15.75" customHeight="1" x14ac:dyDescent="0.25">
      <c r="A411" s="70"/>
      <c r="B411" s="6"/>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ht="15.75" customHeight="1" x14ac:dyDescent="0.25">
      <c r="A412" s="70"/>
      <c r="B412" s="6"/>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ht="15.75" customHeight="1" x14ac:dyDescent="0.25">
      <c r="A413" s="70"/>
      <c r="B413" s="6"/>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ht="15.75" customHeight="1" x14ac:dyDescent="0.25">
      <c r="A414" s="70"/>
      <c r="B414" s="6"/>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ht="15.75" customHeight="1" x14ac:dyDescent="0.25">
      <c r="A415" s="70"/>
      <c r="B415" s="6"/>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ht="15.75" customHeight="1" x14ac:dyDescent="0.25">
      <c r="A416" s="70"/>
      <c r="B416" s="6"/>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ht="15.75" customHeight="1" x14ac:dyDescent="0.25">
      <c r="A417" s="70"/>
      <c r="B417" s="6"/>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ht="15.75" customHeight="1" x14ac:dyDescent="0.25">
      <c r="A418" s="70"/>
      <c r="B418" s="6"/>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ht="15.75" customHeight="1" x14ac:dyDescent="0.25">
      <c r="A419" s="70"/>
      <c r="B419" s="6"/>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ht="15.75" customHeight="1" x14ac:dyDescent="0.25">
      <c r="A420" s="70"/>
      <c r="B420" s="6"/>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ht="15.75" customHeight="1" x14ac:dyDescent="0.25">
      <c r="A421" s="70"/>
      <c r="B421" s="6"/>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ht="15.75" customHeight="1" x14ac:dyDescent="0.25">
      <c r="A422" s="70"/>
      <c r="B422" s="6"/>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ht="15.75" customHeight="1" x14ac:dyDescent="0.25">
      <c r="A423" s="70"/>
      <c r="B423" s="6"/>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ht="15.75" customHeight="1" x14ac:dyDescent="0.25">
      <c r="A424" s="70"/>
      <c r="B424" s="6"/>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ht="15.75" customHeight="1" x14ac:dyDescent="0.25">
      <c r="A425" s="70"/>
      <c r="B425" s="6"/>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ht="15.75" customHeight="1" x14ac:dyDescent="0.25">
      <c r="A426" s="70"/>
      <c r="B426" s="6"/>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ht="15.75" customHeight="1" x14ac:dyDescent="0.25">
      <c r="A427" s="70"/>
      <c r="B427" s="6"/>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ht="15.75" customHeight="1" x14ac:dyDescent="0.25">
      <c r="A428" s="70"/>
      <c r="B428" s="6"/>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ht="15.75" customHeight="1" x14ac:dyDescent="0.25">
      <c r="A429" s="70"/>
      <c r="B429" s="6"/>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ht="15.75" customHeight="1" x14ac:dyDescent="0.25">
      <c r="A430" s="70"/>
      <c r="B430" s="6"/>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ht="15.75" customHeight="1" x14ac:dyDescent="0.25">
      <c r="A431" s="70"/>
      <c r="B431" s="6"/>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ht="15.75" customHeight="1" x14ac:dyDescent="0.25">
      <c r="A432" s="70"/>
      <c r="B432" s="6"/>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ht="15.75" customHeight="1" x14ac:dyDescent="0.25">
      <c r="A433" s="70"/>
      <c r="B433" s="6"/>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ht="15.75" customHeight="1" x14ac:dyDescent="0.25">
      <c r="A434" s="70"/>
      <c r="B434" s="6"/>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ht="15.75" customHeight="1" x14ac:dyDescent="0.25">
      <c r="A435" s="70"/>
      <c r="B435" s="6"/>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ht="15.75" customHeight="1" x14ac:dyDescent="0.25">
      <c r="A436" s="70"/>
      <c r="B436" s="6"/>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ht="15.75" customHeight="1" x14ac:dyDescent="0.25">
      <c r="A437" s="70"/>
      <c r="B437" s="6"/>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ht="15.75" customHeight="1" x14ac:dyDescent="0.25">
      <c r="A438" s="70"/>
      <c r="B438" s="6"/>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ht="15.75" customHeight="1" x14ac:dyDescent="0.25">
      <c r="A439" s="70"/>
      <c r="B439" s="6"/>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ht="15.75" customHeight="1" x14ac:dyDescent="0.25">
      <c r="A440" s="70"/>
      <c r="B440" s="6"/>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ht="15.75" customHeight="1" x14ac:dyDescent="0.25">
      <c r="A441" s="70"/>
      <c r="B441" s="6"/>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ht="15.75" customHeight="1" x14ac:dyDescent="0.25">
      <c r="A442" s="70"/>
      <c r="B442" s="6"/>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ht="15.75" customHeight="1" x14ac:dyDescent="0.25">
      <c r="A443" s="70"/>
      <c r="B443" s="6"/>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ht="15.75" customHeight="1" x14ac:dyDescent="0.25">
      <c r="A444" s="70"/>
      <c r="B444" s="6"/>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ht="15.75" customHeight="1" x14ac:dyDescent="0.25">
      <c r="A445" s="70"/>
      <c r="B445" s="6"/>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ht="15.75" customHeight="1" x14ac:dyDescent="0.25">
      <c r="A446" s="70"/>
      <c r="B446" s="6"/>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ht="15.75" customHeight="1" x14ac:dyDescent="0.25">
      <c r="A447" s="70"/>
      <c r="B447" s="6"/>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ht="15.75" customHeight="1" x14ac:dyDescent="0.25">
      <c r="A448" s="70"/>
      <c r="B448" s="6"/>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ht="15.75" customHeight="1" x14ac:dyDescent="0.25">
      <c r="A449" s="70"/>
      <c r="B449" s="6"/>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ht="15.75" customHeight="1" x14ac:dyDescent="0.25">
      <c r="A450" s="70"/>
      <c r="B450" s="6"/>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ht="15.75" customHeight="1" x14ac:dyDescent="0.25">
      <c r="A451" s="70"/>
      <c r="B451" s="6"/>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ht="15.75" customHeight="1" x14ac:dyDescent="0.25">
      <c r="A452" s="70"/>
      <c r="B452" s="6"/>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ht="15.75" customHeight="1" x14ac:dyDescent="0.25">
      <c r="A453" s="70"/>
      <c r="B453" s="6"/>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ht="15.75" customHeight="1" x14ac:dyDescent="0.25">
      <c r="A454" s="70"/>
      <c r="B454" s="6"/>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ht="15.75" customHeight="1" x14ac:dyDescent="0.25">
      <c r="A455" s="70"/>
      <c r="B455" s="6"/>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ht="15.75" customHeight="1" x14ac:dyDescent="0.25">
      <c r="A456" s="70"/>
      <c r="B456" s="6"/>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ht="15.75" customHeight="1" x14ac:dyDescent="0.25">
      <c r="A457" s="70"/>
      <c r="B457" s="6"/>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ht="15.75" customHeight="1" x14ac:dyDescent="0.25">
      <c r="A458" s="70"/>
      <c r="B458" s="6"/>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ht="15.75" customHeight="1" x14ac:dyDescent="0.25">
      <c r="A459" s="70"/>
      <c r="B459" s="6"/>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ht="15.75" customHeight="1" x14ac:dyDescent="0.25">
      <c r="A460" s="70"/>
      <c r="B460" s="6"/>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ht="15.75" customHeight="1" x14ac:dyDescent="0.25">
      <c r="A461" s="70"/>
      <c r="B461" s="6"/>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ht="15.75" customHeight="1" x14ac:dyDescent="0.25">
      <c r="A462" s="70"/>
      <c r="B462" s="6"/>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ht="15.75" customHeight="1" x14ac:dyDescent="0.25">
      <c r="A463" s="70"/>
      <c r="B463" s="6"/>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ht="15.75" customHeight="1" x14ac:dyDescent="0.25">
      <c r="A464" s="70"/>
      <c r="B464" s="6"/>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ht="15.75" customHeight="1" x14ac:dyDescent="0.25">
      <c r="A465" s="70"/>
      <c r="B465" s="6"/>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ht="15.75" customHeight="1" x14ac:dyDescent="0.25">
      <c r="A466" s="70"/>
      <c r="B466" s="6"/>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ht="15.75" customHeight="1" x14ac:dyDescent="0.25">
      <c r="A467" s="70"/>
      <c r="B467" s="6"/>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ht="15.75" customHeight="1" x14ac:dyDescent="0.25">
      <c r="A468" s="70"/>
      <c r="B468" s="6"/>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ht="15.75" customHeight="1" x14ac:dyDescent="0.25">
      <c r="A469" s="70"/>
      <c r="B469" s="6"/>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ht="15.75" customHeight="1" x14ac:dyDescent="0.25">
      <c r="A470" s="70"/>
      <c r="B470" s="6"/>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ht="15.75" customHeight="1" x14ac:dyDescent="0.25">
      <c r="A471" s="70"/>
      <c r="B471" s="6"/>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ht="15.75" customHeight="1" x14ac:dyDescent="0.25">
      <c r="A472" s="70"/>
      <c r="B472" s="6"/>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ht="15.75" customHeight="1" x14ac:dyDescent="0.25">
      <c r="A473" s="70"/>
      <c r="B473" s="6"/>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ht="15.75" customHeight="1" x14ac:dyDescent="0.25">
      <c r="A474" s="70"/>
      <c r="B474" s="6"/>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ht="15.75" customHeight="1" x14ac:dyDescent="0.25">
      <c r="A475" s="70"/>
      <c r="B475" s="6"/>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ht="15.75" customHeight="1" x14ac:dyDescent="0.25">
      <c r="A476" s="70"/>
      <c r="B476" s="6"/>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ht="15.75" customHeight="1" x14ac:dyDescent="0.25">
      <c r="A477" s="70"/>
      <c r="B477" s="6"/>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ht="15.75" customHeight="1" x14ac:dyDescent="0.25">
      <c r="A478" s="70"/>
      <c r="B478" s="6"/>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ht="15.75" customHeight="1" x14ac:dyDescent="0.25">
      <c r="A479" s="70"/>
      <c r="B479" s="6"/>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ht="15.75" customHeight="1" x14ac:dyDescent="0.25">
      <c r="A480" s="70"/>
      <c r="B480" s="6"/>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ht="15.75" customHeight="1" x14ac:dyDescent="0.25">
      <c r="A481" s="70"/>
      <c r="B481" s="6"/>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ht="15.75" customHeight="1" x14ac:dyDescent="0.25">
      <c r="A482" s="70"/>
      <c r="B482" s="6"/>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ht="15.75" customHeight="1" x14ac:dyDescent="0.25">
      <c r="A483" s="70"/>
      <c r="B483" s="6"/>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ht="15.75" customHeight="1" x14ac:dyDescent="0.25">
      <c r="A484" s="70"/>
      <c r="B484" s="6"/>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ht="15.75" customHeight="1" x14ac:dyDescent="0.25">
      <c r="A485" s="70"/>
      <c r="B485" s="6"/>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ht="15.75" customHeight="1" x14ac:dyDescent="0.25">
      <c r="A486" s="70"/>
      <c r="B486" s="6"/>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ht="15.75" customHeight="1" x14ac:dyDescent="0.25">
      <c r="A487" s="70"/>
      <c r="B487" s="6"/>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ht="15.75" customHeight="1" x14ac:dyDescent="0.25">
      <c r="A488" s="70"/>
      <c r="B488" s="6"/>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ht="15.75" customHeight="1" x14ac:dyDescent="0.25">
      <c r="A489" s="70"/>
      <c r="B489" s="6"/>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ht="15.75" customHeight="1" x14ac:dyDescent="0.25">
      <c r="A490" s="70"/>
      <c r="B490" s="6"/>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ht="15.75" customHeight="1" x14ac:dyDescent="0.25">
      <c r="A491" s="70"/>
      <c r="B491" s="6"/>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ht="15.75" customHeight="1" x14ac:dyDescent="0.25">
      <c r="A492" s="70"/>
      <c r="B492" s="6"/>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ht="15.75" customHeight="1" x14ac:dyDescent="0.25">
      <c r="A493" s="70"/>
      <c r="B493" s="6"/>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ht="15.75" customHeight="1" x14ac:dyDescent="0.25">
      <c r="A494" s="70"/>
      <c r="B494" s="6"/>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ht="15.75" customHeight="1" x14ac:dyDescent="0.25">
      <c r="A495" s="70"/>
      <c r="B495" s="6"/>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ht="15.75" customHeight="1" x14ac:dyDescent="0.25">
      <c r="A496" s="70"/>
      <c r="B496" s="6"/>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ht="15.75" customHeight="1" x14ac:dyDescent="0.25">
      <c r="A497" s="70"/>
      <c r="B497" s="6"/>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ht="15.75" customHeight="1" x14ac:dyDescent="0.25">
      <c r="A498" s="70"/>
      <c r="B498" s="6"/>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ht="15.75" customHeight="1" x14ac:dyDescent="0.25">
      <c r="A499" s="70"/>
      <c r="B499" s="6"/>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ht="15.75" customHeight="1" x14ac:dyDescent="0.25">
      <c r="A500" s="70"/>
      <c r="B500" s="6"/>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ht="15.75" customHeight="1" x14ac:dyDescent="0.25">
      <c r="A501" s="70"/>
      <c r="B501" s="6"/>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ht="15.75" customHeight="1" x14ac:dyDescent="0.25">
      <c r="A502" s="70"/>
      <c r="B502" s="6"/>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ht="15.75" customHeight="1" x14ac:dyDescent="0.25">
      <c r="A503" s="70"/>
      <c r="B503" s="6"/>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ht="15.75" customHeight="1" x14ac:dyDescent="0.25">
      <c r="A504" s="70"/>
      <c r="B504" s="6"/>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ht="15.75" customHeight="1" x14ac:dyDescent="0.25">
      <c r="A505" s="70"/>
      <c r="B505" s="6"/>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ht="15.75" customHeight="1" x14ac:dyDescent="0.25">
      <c r="A506" s="70"/>
      <c r="B506" s="6"/>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ht="15.75" customHeight="1" x14ac:dyDescent="0.25">
      <c r="A507" s="70"/>
      <c r="B507" s="6"/>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ht="15.75" customHeight="1" x14ac:dyDescent="0.25">
      <c r="A508" s="70"/>
      <c r="B508" s="6"/>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ht="15.75" customHeight="1" x14ac:dyDescent="0.25">
      <c r="A509" s="70"/>
      <c r="B509" s="6"/>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ht="15.75" customHeight="1" x14ac:dyDescent="0.25">
      <c r="A510" s="70"/>
      <c r="B510" s="6"/>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ht="15.75" customHeight="1" x14ac:dyDescent="0.25">
      <c r="A511" s="70"/>
      <c r="B511" s="6"/>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ht="15.75" customHeight="1" x14ac:dyDescent="0.25">
      <c r="A512" s="70"/>
      <c r="B512" s="6"/>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ht="15.75" customHeight="1" x14ac:dyDescent="0.25">
      <c r="A513" s="70"/>
      <c r="B513" s="6"/>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ht="15.75" customHeight="1" x14ac:dyDescent="0.25">
      <c r="A514" s="70"/>
      <c r="B514" s="6"/>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ht="15.75" customHeight="1" x14ac:dyDescent="0.25">
      <c r="A515" s="70"/>
      <c r="B515" s="6"/>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ht="15.75" customHeight="1" x14ac:dyDescent="0.25">
      <c r="A516" s="70"/>
      <c r="B516" s="6"/>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ht="15.75" customHeight="1" x14ac:dyDescent="0.25">
      <c r="A517" s="70"/>
      <c r="B517" s="6"/>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ht="15.75" customHeight="1" x14ac:dyDescent="0.25">
      <c r="A518" s="70"/>
      <c r="B518" s="6"/>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ht="15.75" customHeight="1" x14ac:dyDescent="0.25">
      <c r="A519" s="70"/>
      <c r="B519" s="6"/>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ht="15.75" customHeight="1" x14ac:dyDescent="0.25">
      <c r="A520" s="70"/>
      <c r="B520" s="6"/>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ht="15.75" customHeight="1" x14ac:dyDescent="0.25">
      <c r="A521" s="70"/>
      <c r="B521" s="6"/>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ht="15.75" customHeight="1" x14ac:dyDescent="0.25">
      <c r="A522" s="70"/>
      <c r="B522" s="6"/>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ht="15.75" customHeight="1" x14ac:dyDescent="0.25">
      <c r="A523" s="70"/>
      <c r="B523" s="6"/>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ht="15.75" customHeight="1" x14ac:dyDescent="0.25">
      <c r="A524" s="70"/>
      <c r="B524" s="6"/>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ht="15.75" customHeight="1" x14ac:dyDescent="0.25">
      <c r="A525" s="70"/>
      <c r="B525" s="6"/>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ht="15.75" customHeight="1" x14ac:dyDescent="0.25">
      <c r="A526" s="70"/>
      <c r="B526" s="6"/>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ht="15.75" customHeight="1" x14ac:dyDescent="0.25">
      <c r="A527" s="70"/>
      <c r="B527" s="6"/>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ht="15.75" customHeight="1" x14ac:dyDescent="0.25">
      <c r="A528" s="70"/>
      <c r="B528" s="6"/>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ht="15.75" customHeight="1" x14ac:dyDescent="0.25">
      <c r="A529" s="70"/>
      <c r="B529" s="6"/>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ht="15.75" customHeight="1" x14ac:dyDescent="0.25">
      <c r="A530" s="70"/>
      <c r="B530" s="6"/>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ht="15.75" customHeight="1" x14ac:dyDescent="0.25">
      <c r="A531" s="70"/>
      <c r="B531" s="6"/>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ht="15.75" customHeight="1" x14ac:dyDescent="0.25">
      <c r="A532" s="70"/>
      <c r="B532" s="6"/>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ht="15.75" customHeight="1" x14ac:dyDescent="0.25">
      <c r="A533" s="70"/>
      <c r="B533" s="6"/>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ht="15.75" customHeight="1" x14ac:dyDescent="0.25">
      <c r="A534" s="70"/>
      <c r="B534" s="6"/>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ht="15.75" customHeight="1" x14ac:dyDescent="0.25">
      <c r="A535" s="70"/>
      <c r="B535" s="6"/>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ht="15.75" customHeight="1" x14ac:dyDescent="0.25">
      <c r="A536" s="70"/>
      <c r="B536" s="6"/>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ht="15.75" customHeight="1" x14ac:dyDescent="0.25">
      <c r="A537" s="70"/>
      <c r="B537" s="6"/>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ht="15.75" customHeight="1" x14ac:dyDescent="0.25">
      <c r="A538" s="70"/>
      <c r="B538" s="6"/>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ht="15.75" customHeight="1" x14ac:dyDescent="0.25">
      <c r="A539" s="70"/>
      <c r="B539" s="6"/>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ht="15.75" customHeight="1" x14ac:dyDescent="0.25">
      <c r="A540" s="70"/>
      <c r="B540" s="6"/>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ht="15.75" customHeight="1" x14ac:dyDescent="0.25">
      <c r="A541" s="70"/>
      <c r="B541" s="6"/>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ht="15.75" customHeight="1" x14ac:dyDescent="0.25">
      <c r="A542" s="70"/>
      <c r="B542" s="6"/>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ht="15.75" customHeight="1" x14ac:dyDescent="0.25">
      <c r="A543" s="70"/>
      <c r="B543" s="6"/>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ht="15.75" customHeight="1" x14ac:dyDescent="0.25">
      <c r="A544" s="70"/>
      <c r="B544" s="6"/>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ht="15.75" customHeight="1" x14ac:dyDescent="0.25">
      <c r="A545" s="70"/>
      <c r="B545" s="6"/>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ht="15.75" customHeight="1" x14ac:dyDescent="0.25">
      <c r="A546" s="70"/>
      <c r="B546" s="6"/>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ht="15.75" customHeight="1" x14ac:dyDescent="0.25">
      <c r="A547" s="70"/>
      <c r="B547" s="6"/>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ht="15.75" customHeight="1" x14ac:dyDescent="0.25">
      <c r="A548" s="70"/>
      <c r="B548" s="6"/>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ht="15.75" customHeight="1" x14ac:dyDescent="0.25">
      <c r="A549" s="70"/>
      <c r="B549" s="6"/>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ht="15.75" customHeight="1" x14ac:dyDescent="0.25">
      <c r="A550" s="70"/>
      <c r="B550" s="6"/>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ht="15.75" customHeight="1" x14ac:dyDescent="0.25">
      <c r="A551" s="70"/>
      <c r="B551" s="6"/>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ht="15.75" customHeight="1" x14ac:dyDescent="0.25">
      <c r="A552" s="70"/>
      <c r="B552" s="6"/>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ht="15.75" customHeight="1" x14ac:dyDescent="0.25">
      <c r="A553" s="70"/>
      <c r="B553" s="6"/>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ht="15.75" customHeight="1" x14ac:dyDescent="0.25">
      <c r="A554" s="70"/>
      <c r="B554" s="6"/>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ht="15.75" customHeight="1" x14ac:dyDescent="0.25">
      <c r="A555" s="70"/>
      <c r="B555" s="6"/>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ht="15.75" customHeight="1" x14ac:dyDescent="0.25">
      <c r="A556" s="70"/>
      <c r="B556" s="6"/>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ht="15.75" customHeight="1" x14ac:dyDescent="0.25">
      <c r="A557" s="70"/>
      <c r="B557" s="6"/>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ht="15.75" customHeight="1" x14ac:dyDescent="0.25">
      <c r="A558" s="70"/>
      <c r="B558" s="6"/>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ht="15.75" customHeight="1" x14ac:dyDescent="0.25">
      <c r="A559" s="70"/>
      <c r="B559" s="6"/>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ht="15.75" customHeight="1" x14ac:dyDescent="0.25">
      <c r="A560" s="70"/>
      <c r="B560" s="6"/>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ht="15.75" customHeight="1" x14ac:dyDescent="0.25">
      <c r="A561" s="70"/>
      <c r="B561" s="6"/>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ht="15.75" customHeight="1" x14ac:dyDescent="0.25">
      <c r="A562" s="70"/>
      <c r="B562" s="6"/>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ht="15.75" customHeight="1" x14ac:dyDescent="0.25">
      <c r="A563" s="70"/>
      <c r="B563" s="6"/>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ht="15.75" customHeight="1" x14ac:dyDescent="0.25">
      <c r="A564" s="70"/>
      <c r="B564" s="6"/>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ht="15.75" customHeight="1" x14ac:dyDescent="0.25">
      <c r="A565" s="70"/>
      <c r="B565" s="6"/>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ht="15.75" customHeight="1" x14ac:dyDescent="0.25">
      <c r="A566" s="70"/>
      <c r="B566" s="6"/>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ht="15.75" customHeight="1" x14ac:dyDescent="0.25">
      <c r="A567" s="70"/>
      <c r="B567" s="6"/>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ht="15.75" customHeight="1" x14ac:dyDescent="0.25">
      <c r="A568" s="70"/>
      <c r="B568" s="6"/>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ht="15.75" customHeight="1" x14ac:dyDescent="0.25">
      <c r="A569" s="70"/>
      <c r="B569" s="6"/>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ht="15.75" customHeight="1" x14ac:dyDescent="0.25">
      <c r="A570" s="70"/>
      <c r="B570" s="6"/>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ht="15.75" customHeight="1" x14ac:dyDescent="0.25">
      <c r="A571" s="70"/>
      <c r="B571" s="6"/>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ht="15.75" customHeight="1" x14ac:dyDescent="0.25">
      <c r="A572" s="70"/>
      <c r="B572" s="6"/>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ht="15.75" customHeight="1" x14ac:dyDescent="0.25">
      <c r="A573" s="70"/>
      <c r="B573" s="6"/>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ht="15.75" customHeight="1" x14ac:dyDescent="0.25">
      <c r="A574" s="70"/>
      <c r="B574" s="6"/>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ht="15.75" customHeight="1" x14ac:dyDescent="0.25">
      <c r="A575" s="70"/>
      <c r="B575" s="6"/>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ht="15.75" customHeight="1" x14ac:dyDescent="0.25">
      <c r="A576" s="70"/>
      <c r="B576" s="6"/>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ht="15.75" customHeight="1" x14ac:dyDescent="0.25">
      <c r="A577" s="70"/>
      <c r="B577" s="6"/>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ht="15.75" customHeight="1" x14ac:dyDescent="0.25">
      <c r="A578" s="70"/>
      <c r="B578" s="6"/>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ht="15.75" customHeight="1" x14ac:dyDescent="0.25">
      <c r="A579" s="70"/>
      <c r="B579" s="6"/>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ht="15.75" customHeight="1" x14ac:dyDescent="0.25">
      <c r="A580" s="70"/>
      <c r="B580" s="6"/>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ht="15.75" customHeight="1" x14ac:dyDescent="0.25">
      <c r="A581" s="70"/>
      <c r="B581" s="6"/>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ht="15.75" customHeight="1" x14ac:dyDescent="0.25">
      <c r="A582" s="70"/>
      <c r="B582" s="6"/>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ht="15.75" customHeight="1" x14ac:dyDescent="0.25">
      <c r="A583" s="70"/>
      <c r="B583" s="6"/>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ht="15.75" customHeight="1" x14ac:dyDescent="0.25">
      <c r="A584" s="70"/>
      <c r="B584" s="6"/>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ht="15.75" customHeight="1" x14ac:dyDescent="0.25">
      <c r="A585" s="70"/>
      <c r="B585" s="6"/>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ht="15.75" customHeight="1" x14ac:dyDescent="0.25">
      <c r="A586" s="70"/>
      <c r="B586" s="6"/>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ht="15.75" customHeight="1" x14ac:dyDescent="0.25">
      <c r="A587" s="70"/>
      <c r="B587" s="6"/>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ht="15.75" customHeight="1" x14ac:dyDescent="0.25">
      <c r="A588" s="70"/>
      <c r="B588" s="6"/>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ht="15.75" customHeight="1" x14ac:dyDescent="0.25">
      <c r="A589" s="70"/>
      <c r="B589" s="6"/>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ht="15.75" customHeight="1" x14ac:dyDescent="0.25">
      <c r="A590" s="70"/>
      <c r="B590" s="6"/>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ht="15.75" customHeight="1" x14ac:dyDescent="0.25">
      <c r="A591" s="70"/>
      <c r="B591" s="6"/>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ht="15.75" customHeight="1" x14ac:dyDescent="0.25">
      <c r="A592" s="70"/>
      <c r="B592" s="6"/>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ht="15.75" customHeight="1" x14ac:dyDescent="0.25">
      <c r="A593" s="70"/>
      <c r="B593" s="6"/>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ht="15.75" customHeight="1" x14ac:dyDescent="0.25">
      <c r="A594" s="70"/>
      <c r="B594" s="6"/>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ht="15.75" customHeight="1" x14ac:dyDescent="0.25">
      <c r="A595" s="70"/>
      <c r="B595" s="6"/>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ht="15.75" customHeight="1" x14ac:dyDescent="0.25">
      <c r="A596" s="70"/>
      <c r="B596" s="6"/>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ht="15.75" customHeight="1" x14ac:dyDescent="0.25">
      <c r="A597" s="70"/>
      <c r="B597" s="6"/>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ht="15.75" customHeight="1" x14ac:dyDescent="0.25">
      <c r="A598" s="70"/>
      <c r="B598" s="6"/>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ht="15.75" customHeight="1" x14ac:dyDescent="0.25">
      <c r="A599" s="70"/>
      <c r="B599" s="6"/>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ht="15.75" customHeight="1" x14ac:dyDescent="0.25">
      <c r="A600" s="70"/>
      <c r="B600" s="6"/>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ht="15.75" customHeight="1" x14ac:dyDescent="0.25">
      <c r="A601" s="70"/>
      <c r="B601" s="6"/>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ht="15.75" customHeight="1" x14ac:dyDescent="0.25">
      <c r="A602" s="70"/>
      <c r="B602" s="6"/>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ht="15.75" customHeight="1" x14ac:dyDescent="0.25">
      <c r="A603" s="70"/>
      <c r="B603" s="6"/>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ht="15.75" customHeight="1" x14ac:dyDescent="0.25">
      <c r="A604" s="70"/>
      <c r="B604" s="6"/>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ht="15.75" customHeight="1" x14ac:dyDescent="0.25">
      <c r="A605" s="70"/>
      <c r="B605" s="6"/>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ht="15.75" customHeight="1" x14ac:dyDescent="0.25">
      <c r="A606" s="70"/>
      <c r="B606" s="6"/>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ht="15.75" customHeight="1" x14ac:dyDescent="0.25">
      <c r="A607" s="70"/>
      <c r="B607" s="6"/>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ht="15.75" customHeight="1" x14ac:dyDescent="0.25">
      <c r="A608" s="70"/>
      <c r="B608" s="6"/>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ht="15.75" customHeight="1" x14ac:dyDescent="0.25">
      <c r="A609" s="70"/>
      <c r="B609" s="6"/>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ht="15.75" customHeight="1" x14ac:dyDescent="0.25">
      <c r="A610" s="70"/>
      <c r="B610" s="6"/>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ht="15.75" customHeight="1" x14ac:dyDescent="0.25">
      <c r="A611" s="70"/>
      <c r="B611" s="6"/>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ht="15.75" customHeight="1" x14ac:dyDescent="0.25">
      <c r="A612" s="70"/>
      <c r="B612" s="6"/>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ht="15.75" customHeight="1" x14ac:dyDescent="0.25">
      <c r="A613" s="70"/>
      <c r="B613" s="6"/>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ht="15.75" customHeight="1" x14ac:dyDescent="0.25">
      <c r="A614" s="70"/>
      <c r="B614" s="6"/>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ht="15.75" customHeight="1" x14ac:dyDescent="0.25">
      <c r="A615" s="70"/>
      <c r="B615" s="6"/>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ht="15.75" customHeight="1" x14ac:dyDescent="0.25">
      <c r="A616" s="70"/>
      <c r="B616" s="6"/>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ht="15.75" customHeight="1" x14ac:dyDescent="0.25">
      <c r="A617" s="70"/>
      <c r="B617" s="6"/>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ht="15.75" customHeight="1" x14ac:dyDescent="0.25">
      <c r="A618" s="70"/>
      <c r="B618" s="6"/>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ht="15.75" customHeight="1" x14ac:dyDescent="0.25">
      <c r="A619" s="70"/>
      <c r="B619" s="6"/>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ht="15.75" customHeight="1" x14ac:dyDescent="0.25">
      <c r="A620" s="70"/>
      <c r="B620" s="6"/>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ht="15.75" customHeight="1" x14ac:dyDescent="0.25">
      <c r="A621" s="70"/>
      <c r="B621" s="6"/>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ht="15.75" customHeight="1" x14ac:dyDescent="0.25">
      <c r="A622" s="70"/>
      <c r="B622" s="6"/>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ht="15.75" customHeight="1" x14ac:dyDescent="0.25">
      <c r="A623" s="70"/>
      <c r="B623" s="6"/>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ht="15.75" customHeight="1" x14ac:dyDescent="0.25">
      <c r="A624" s="70"/>
      <c r="B624" s="6"/>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ht="15.75" customHeight="1" x14ac:dyDescent="0.25">
      <c r="A625" s="70"/>
      <c r="B625" s="6"/>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ht="15.75" customHeight="1" x14ac:dyDescent="0.25">
      <c r="A626" s="70"/>
      <c r="B626" s="6"/>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ht="15.75" customHeight="1" x14ac:dyDescent="0.25">
      <c r="A627" s="70"/>
      <c r="B627" s="6"/>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ht="15.75" customHeight="1" x14ac:dyDescent="0.25">
      <c r="A628" s="70"/>
      <c r="B628" s="6"/>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ht="15.75" customHeight="1" x14ac:dyDescent="0.25">
      <c r="A629" s="70"/>
      <c r="B629" s="6"/>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ht="15.75" customHeight="1" x14ac:dyDescent="0.25">
      <c r="A630" s="70"/>
      <c r="B630" s="6"/>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ht="15.75" customHeight="1" x14ac:dyDescent="0.25">
      <c r="A631" s="70"/>
      <c r="B631" s="6"/>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ht="15.75" customHeight="1" x14ac:dyDescent="0.25">
      <c r="A632" s="70"/>
      <c r="B632" s="6"/>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ht="15.75" customHeight="1" x14ac:dyDescent="0.25">
      <c r="A633" s="70"/>
      <c r="B633" s="6"/>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ht="15.75" customHeight="1" x14ac:dyDescent="0.25">
      <c r="A634" s="70"/>
      <c r="B634" s="6"/>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ht="15.75" customHeight="1" x14ac:dyDescent="0.25">
      <c r="A635" s="70"/>
      <c r="B635" s="6"/>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ht="15.75" customHeight="1" x14ac:dyDescent="0.25">
      <c r="A636" s="70"/>
      <c r="B636" s="6"/>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ht="15.75" customHeight="1" x14ac:dyDescent="0.25">
      <c r="A637" s="70"/>
      <c r="B637" s="6"/>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ht="15.75" customHeight="1" x14ac:dyDescent="0.25">
      <c r="A638" s="70"/>
      <c r="B638" s="6"/>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ht="15.75" customHeight="1" x14ac:dyDescent="0.25">
      <c r="A639" s="70"/>
      <c r="B639" s="6"/>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ht="15.75" customHeight="1" x14ac:dyDescent="0.25">
      <c r="A640" s="70"/>
      <c r="B640" s="6"/>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ht="15.75" customHeight="1" x14ac:dyDescent="0.25">
      <c r="A641" s="70"/>
      <c r="B641" s="6"/>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ht="15.75" customHeight="1" x14ac:dyDescent="0.25">
      <c r="A642" s="70"/>
      <c r="B642" s="6"/>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ht="15.75" customHeight="1" x14ac:dyDescent="0.25">
      <c r="A643" s="70"/>
      <c r="B643" s="6"/>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ht="15.75" customHeight="1" x14ac:dyDescent="0.25">
      <c r="A644" s="70"/>
      <c r="B644" s="6"/>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ht="15.75" customHeight="1" x14ac:dyDescent="0.25">
      <c r="A645" s="70"/>
      <c r="B645" s="6"/>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ht="15.75" customHeight="1" x14ac:dyDescent="0.25">
      <c r="A646" s="70"/>
      <c r="B646" s="6"/>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ht="15.75" customHeight="1" x14ac:dyDescent="0.25">
      <c r="A647" s="70"/>
      <c r="B647" s="6"/>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ht="15.75" customHeight="1" x14ac:dyDescent="0.25">
      <c r="A648" s="70"/>
      <c r="B648" s="6"/>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ht="15.75" customHeight="1" x14ac:dyDescent="0.25">
      <c r="A649" s="70"/>
      <c r="B649" s="6"/>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ht="15.75" customHeight="1" x14ac:dyDescent="0.25">
      <c r="A650" s="70"/>
      <c r="B650" s="6"/>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ht="15.75" customHeight="1" x14ac:dyDescent="0.25">
      <c r="A651" s="70"/>
      <c r="B651" s="6"/>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ht="15.75" customHeight="1" x14ac:dyDescent="0.25">
      <c r="A652" s="70"/>
      <c r="B652" s="6"/>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ht="15.75" customHeight="1" x14ac:dyDescent="0.25">
      <c r="A653" s="70"/>
      <c r="B653" s="6"/>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ht="15.75" customHeight="1" x14ac:dyDescent="0.25">
      <c r="A654" s="70"/>
      <c r="B654" s="6"/>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ht="15.75" customHeight="1" x14ac:dyDescent="0.25">
      <c r="A655" s="70"/>
      <c r="B655" s="6"/>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ht="15.75" customHeight="1" x14ac:dyDescent="0.25">
      <c r="A656" s="70"/>
      <c r="B656" s="6"/>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ht="15.75" customHeight="1" x14ac:dyDescent="0.25">
      <c r="A657" s="70"/>
      <c r="B657" s="6"/>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ht="15.75" customHeight="1" x14ac:dyDescent="0.25">
      <c r="A658" s="70"/>
      <c r="B658" s="6"/>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ht="15.75" customHeight="1" x14ac:dyDescent="0.25">
      <c r="A659" s="70"/>
      <c r="B659" s="6"/>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ht="15.75" customHeight="1" x14ac:dyDescent="0.25">
      <c r="A660" s="70"/>
      <c r="B660" s="6"/>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ht="15.75" customHeight="1" x14ac:dyDescent="0.25">
      <c r="A661" s="70"/>
      <c r="B661" s="6"/>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ht="15.75" customHeight="1" x14ac:dyDescent="0.25">
      <c r="A662" s="70"/>
      <c r="B662" s="6"/>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ht="15.75" customHeight="1" x14ac:dyDescent="0.25">
      <c r="A663" s="70"/>
      <c r="B663" s="6"/>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ht="15.75" customHeight="1" x14ac:dyDescent="0.25">
      <c r="A664" s="70"/>
      <c r="B664" s="6"/>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ht="15.75" customHeight="1" x14ac:dyDescent="0.25">
      <c r="A665" s="70"/>
      <c r="B665" s="6"/>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ht="15.75" customHeight="1" x14ac:dyDescent="0.25">
      <c r="A666" s="70"/>
      <c r="B666" s="6"/>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ht="15.75" customHeight="1" x14ac:dyDescent="0.25">
      <c r="A667" s="70"/>
      <c r="B667" s="6"/>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ht="15.75" customHeight="1" x14ac:dyDescent="0.25">
      <c r="A668" s="70"/>
      <c r="B668" s="6"/>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ht="15.75" customHeight="1" x14ac:dyDescent="0.25">
      <c r="A669" s="70"/>
      <c r="B669" s="6"/>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ht="15.75" customHeight="1" x14ac:dyDescent="0.25">
      <c r="A670" s="70"/>
      <c r="B670" s="6"/>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ht="15.75" customHeight="1" x14ac:dyDescent="0.25">
      <c r="A671" s="70"/>
      <c r="B671" s="6"/>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ht="15.75" customHeight="1" x14ac:dyDescent="0.25">
      <c r="A672" s="70"/>
      <c r="B672" s="6"/>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ht="15.75" customHeight="1" x14ac:dyDescent="0.25">
      <c r="A673" s="70"/>
      <c r="B673" s="6"/>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ht="15.75" customHeight="1" x14ac:dyDescent="0.25">
      <c r="A674" s="70"/>
      <c r="B674" s="6"/>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ht="15.75" customHeight="1" x14ac:dyDescent="0.25">
      <c r="A675" s="70"/>
      <c r="B675" s="6"/>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ht="15.75" customHeight="1" x14ac:dyDescent="0.25">
      <c r="A676" s="70"/>
      <c r="B676" s="6"/>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ht="15.75" customHeight="1" x14ac:dyDescent="0.25">
      <c r="A677" s="70"/>
      <c r="B677" s="6"/>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ht="15.75" customHeight="1" x14ac:dyDescent="0.25">
      <c r="A678" s="70"/>
      <c r="B678" s="6"/>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ht="15.75" customHeight="1" x14ac:dyDescent="0.25">
      <c r="A679" s="70"/>
      <c r="B679" s="6"/>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ht="15.75" customHeight="1" x14ac:dyDescent="0.25">
      <c r="A680" s="70"/>
      <c r="B680" s="6"/>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ht="15.75" customHeight="1" x14ac:dyDescent="0.25">
      <c r="A681" s="70"/>
      <c r="B681" s="6"/>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ht="15.75" customHeight="1" x14ac:dyDescent="0.25">
      <c r="A682" s="70"/>
      <c r="B682" s="6"/>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ht="15.75" customHeight="1" x14ac:dyDescent="0.25">
      <c r="A683" s="70"/>
      <c r="B683" s="6"/>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ht="15.75" customHeight="1" x14ac:dyDescent="0.25">
      <c r="A684" s="70"/>
      <c r="B684" s="6"/>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ht="15.75" customHeight="1" x14ac:dyDescent="0.25">
      <c r="A685" s="70"/>
      <c r="B685" s="6"/>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ht="15.75" customHeight="1" x14ac:dyDescent="0.25">
      <c r="A686" s="70"/>
      <c r="B686" s="6"/>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ht="15.75" customHeight="1" x14ac:dyDescent="0.25">
      <c r="A687" s="70"/>
      <c r="B687" s="6"/>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ht="15.75" customHeight="1" x14ac:dyDescent="0.25">
      <c r="A688" s="70"/>
      <c r="B688" s="6"/>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ht="15.75" customHeight="1" x14ac:dyDescent="0.25">
      <c r="A689" s="70"/>
      <c r="B689" s="6"/>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ht="15.75" customHeight="1" x14ac:dyDescent="0.25">
      <c r="A690" s="70"/>
      <c r="B690" s="6"/>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ht="15.75" customHeight="1" x14ac:dyDescent="0.25">
      <c r="A691" s="70"/>
      <c r="B691" s="6"/>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ht="15.75" customHeight="1" x14ac:dyDescent="0.25">
      <c r="A692" s="70"/>
      <c r="B692" s="6"/>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ht="15.75" customHeight="1" x14ac:dyDescent="0.25">
      <c r="A693" s="70"/>
      <c r="B693" s="6"/>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ht="15.75" customHeight="1" x14ac:dyDescent="0.25">
      <c r="A694" s="70"/>
      <c r="B694" s="6"/>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ht="15.75" customHeight="1" x14ac:dyDescent="0.25">
      <c r="A695" s="70"/>
      <c r="B695" s="6"/>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ht="15.75" customHeight="1" x14ac:dyDescent="0.25">
      <c r="A696" s="70"/>
      <c r="B696" s="6"/>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ht="15.75" customHeight="1" x14ac:dyDescent="0.25">
      <c r="A697" s="70"/>
      <c r="B697" s="6"/>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ht="15.75" customHeight="1" x14ac:dyDescent="0.25">
      <c r="A698" s="70"/>
      <c r="B698" s="6"/>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ht="15.75" customHeight="1" x14ac:dyDescent="0.25">
      <c r="A699" s="70"/>
      <c r="B699" s="6"/>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ht="15.75" customHeight="1" x14ac:dyDescent="0.25">
      <c r="A700" s="70"/>
      <c r="B700" s="6"/>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ht="15.75" customHeight="1" x14ac:dyDescent="0.25">
      <c r="A701" s="70"/>
      <c r="B701" s="6"/>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ht="15.75" customHeight="1" x14ac:dyDescent="0.25">
      <c r="A702" s="70"/>
      <c r="B702" s="6"/>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ht="15.75" customHeight="1" x14ac:dyDescent="0.25">
      <c r="A703" s="70"/>
      <c r="B703" s="6"/>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ht="15.75" customHeight="1" x14ac:dyDescent="0.25">
      <c r="A704" s="70"/>
      <c r="B704" s="6"/>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ht="15.75" customHeight="1" x14ac:dyDescent="0.25">
      <c r="A705" s="70"/>
      <c r="B705" s="6"/>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ht="15.75" customHeight="1" x14ac:dyDescent="0.25">
      <c r="A706" s="70"/>
      <c r="B706" s="6"/>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ht="15.75" customHeight="1" x14ac:dyDescent="0.25">
      <c r="A707" s="70"/>
      <c r="B707" s="6"/>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ht="15.75" customHeight="1" x14ac:dyDescent="0.25">
      <c r="A708" s="70"/>
      <c r="B708" s="6"/>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ht="15.75" customHeight="1" x14ac:dyDescent="0.25">
      <c r="A709" s="70"/>
      <c r="B709" s="6"/>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ht="15.75" customHeight="1" x14ac:dyDescent="0.25">
      <c r="A710" s="70"/>
      <c r="B710" s="6"/>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ht="15.75" customHeight="1" x14ac:dyDescent="0.25">
      <c r="A711" s="70"/>
      <c r="B711" s="6"/>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ht="15.75" customHeight="1" x14ac:dyDescent="0.25">
      <c r="A712" s="70"/>
      <c r="B712" s="6"/>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ht="15.75" customHeight="1" x14ac:dyDescent="0.25">
      <c r="A713" s="70"/>
      <c r="B713" s="6"/>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ht="15.75" customHeight="1" x14ac:dyDescent="0.25">
      <c r="A714" s="70"/>
      <c r="B714" s="6"/>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ht="15.75" customHeight="1" x14ac:dyDescent="0.25">
      <c r="A715" s="70"/>
      <c r="B715" s="6"/>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ht="15.75" customHeight="1" x14ac:dyDescent="0.25">
      <c r="A716" s="70"/>
      <c r="B716" s="6"/>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ht="15.75" customHeight="1" x14ac:dyDescent="0.25">
      <c r="A717" s="70"/>
      <c r="B717" s="6"/>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ht="15.75" customHeight="1" x14ac:dyDescent="0.25">
      <c r="A718" s="70"/>
      <c r="B718" s="6"/>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ht="15.75" customHeight="1" x14ac:dyDescent="0.25">
      <c r="A719" s="70"/>
      <c r="B719" s="6"/>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ht="15.75" customHeight="1" x14ac:dyDescent="0.25">
      <c r="A720" s="70"/>
      <c r="B720" s="6"/>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ht="15.75" customHeight="1" x14ac:dyDescent="0.25">
      <c r="A721" s="70"/>
      <c r="B721" s="6"/>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ht="15.75" customHeight="1" x14ac:dyDescent="0.25">
      <c r="A722" s="70"/>
      <c r="B722" s="6"/>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ht="15.75" customHeight="1" x14ac:dyDescent="0.25">
      <c r="A723" s="70"/>
      <c r="B723" s="6"/>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ht="15.75" customHeight="1" x14ac:dyDescent="0.25">
      <c r="A724" s="70"/>
      <c r="B724" s="6"/>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ht="15.75" customHeight="1" x14ac:dyDescent="0.25">
      <c r="A725" s="70"/>
      <c r="B725" s="6"/>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ht="15.75" customHeight="1" x14ac:dyDescent="0.25">
      <c r="A726" s="70"/>
      <c r="B726" s="6"/>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ht="15.75" customHeight="1" x14ac:dyDescent="0.25">
      <c r="A727" s="70"/>
      <c r="B727" s="6"/>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ht="15.75" customHeight="1" x14ac:dyDescent="0.25">
      <c r="A728" s="70"/>
      <c r="B728" s="6"/>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ht="15.75" customHeight="1" x14ac:dyDescent="0.25">
      <c r="A729" s="70"/>
      <c r="B729" s="6"/>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ht="15.75" customHeight="1" x14ac:dyDescent="0.25">
      <c r="A730" s="70"/>
      <c r="B730" s="6"/>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ht="15.75" customHeight="1" x14ac:dyDescent="0.25">
      <c r="A731" s="70"/>
      <c r="B731" s="6"/>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ht="15.75" customHeight="1" x14ac:dyDescent="0.25">
      <c r="A732" s="70"/>
      <c r="B732" s="6"/>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ht="15.75" customHeight="1" x14ac:dyDescent="0.25">
      <c r="A733" s="70"/>
      <c r="B733" s="6"/>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ht="15.75" customHeight="1" x14ac:dyDescent="0.25">
      <c r="A734" s="70"/>
      <c r="B734" s="6"/>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ht="15.75" customHeight="1" x14ac:dyDescent="0.25">
      <c r="A735" s="70"/>
      <c r="B735" s="6"/>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ht="15.75" customHeight="1" x14ac:dyDescent="0.25">
      <c r="A736" s="70"/>
      <c r="B736" s="6"/>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ht="15.75" customHeight="1" x14ac:dyDescent="0.25">
      <c r="A737" s="70"/>
      <c r="B737" s="6"/>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ht="15.75" customHeight="1" x14ac:dyDescent="0.25">
      <c r="A738" s="70"/>
      <c r="B738" s="6"/>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ht="15.75" customHeight="1" x14ac:dyDescent="0.25">
      <c r="A739" s="70"/>
      <c r="B739" s="6"/>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ht="15.75" customHeight="1" x14ac:dyDescent="0.25">
      <c r="A740" s="70"/>
      <c r="B740" s="6"/>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ht="15.75" customHeight="1" x14ac:dyDescent="0.25">
      <c r="A741" s="70"/>
      <c r="B741" s="6"/>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ht="15.75" customHeight="1" x14ac:dyDescent="0.25">
      <c r="A742" s="70"/>
      <c r="B742" s="6"/>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ht="15.75" customHeight="1" x14ac:dyDescent="0.25">
      <c r="A743" s="70"/>
      <c r="B743" s="6"/>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ht="15.75" customHeight="1" x14ac:dyDescent="0.25">
      <c r="A744" s="70"/>
      <c r="B744" s="6"/>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ht="15.75" customHeight="1" x14ac:dyDescent="0.25">
      <c r="A745" s="70"/>
      <c r="B745" s="6"/>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ht="15.75" customHeight="1" x14ac:dyDescent="0.25">
      <c r="A746" s="70"/>
      <c r="B746" s="6"/>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ht="15.75" customHeight="1" x14ac:dyDescent="0.25">
      <c r="A747" s="70"/>
      <c r="B747" s="6"/>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ht="15.75" customHeight="1" x14ac:dyDescent="0.25">
      <c r="A748" s="70"/>
      <c r="B748" s="6"/>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ht="15.75" customHeight="1" x14ac:dyDescent="0.25">
      <c r="A749" s="70"/>
      <c r="B749" s="6"/>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ht="15.75" customHeight="1" x14ac:dyDescent="0.25">
      <c r="A750" s="70"/>
      <c r="B750" s="6"/>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ht="15.75" customHeight="1" x14ac:dyDescent="0.25">
      <c r="A751" s="70"/>
      <c r="B751" s="6"/>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ht="15.75" customHeight="1" x14ac:dyDescent="0.25">
      <c r="A752" s="70"/>
      <c r="B752" s="6"/>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ht="15.75" customHeight="1" x14ac:dyDescent="0.25">
      <c r="A753" s="70"/>
      <c r="B753" s="6"/>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ht="15.75" customHeight="1" x14ac:dyDescent="0.25">
      <c r="A754" s="70"/>
      <c r="B754" s="6"/>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ht="15.75" customHeight="1" x14ac:dyDescent="0.25">
      <c r="A755" s="70"/>
      <c r="B755" s="6"/>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ht="15.75" customHeight="1" x14ac:dyDescent="0.25">
      <c r="A756" s="70"/>
      <c r="B756" s="6"/>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ht="15.75" customHeight="1" x14ac:dyDescent="0.25">
      <c r="A757" s="70"/>
      <c r="B757" s="6"/>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ht="15.75" customHeight="1" x14ac:dyDescent="0.25">
      <c r="A758" s="70"/>
      <c r="B758" s="6"/>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ht="15.75" customHeight="1" x14ac:dyDescent="0.25">
      <c r="A759" s="70"/>
      <c r="B759" s="6"/>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ht="15.75" customHeight="1" x14ac:dyDescent="0.25">
      <c r="A760" s="70"/>
      <c r="B760" s="6"/>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ht="15.75" customHeight="1" x14ac:dyDescent="0.25">
      <c r="A761" s="70"/>
      <c r="B761" s="6"/>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ht="15.75" customHeight="1" x14ac:dyDescent="0.25">
      <c r="A762" s="70"/>
      <c r="B762" s="6"/>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ht="15.75" customHeight="1" x14ac:dyDescent="0.25">
      <c r="A763" s="70"/>
      <c r="B763" s="6"/>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ht="15.75" customHeight="1" x14ac:dyDescent="0.25">
      <c r="A764" s="70"/>
      <c r="B764" s="6"/>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ht="15.75" customHeight="1" x14ac:dyDescent="0.25">
      <c r="A765" s="70"/>
      <c r="B765" s="6"/>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ht="15.75" customHeight="1" x14ac:dyDescent="0.25">
      <c r="A766" s="70"/>
      <c r="B766" s="6"/>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ht="15.75" customHeight="1" x14ac:dyDescent="0.25">
      <c r="A767" s="70"/>
      <c r="B767" s="6"/>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ht="15.75" customHeight="1" x14ac:dyDescent="0.25">
      <c r="A768" s="70"/>
      <c r="B768" s="6"/>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ht="15.75" customHeight="1" x14ac:dyDescent="0.25">
      <c r="A769" s="70"/>
      <c r="B769" s="6"/>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ht="15.75" customHeight="1" x14ac:dyDescent="0.25">
      <c r="A770" s="70"/>
      <c r="B770" s="6"/>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ht="15.75" customHeight="1" x14ac:dyDescent="0.25">
      <c r="A771" s="70"/>
      <c r="B771" s="6"/>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ht="15.75" customHeight="1" x14ac:dyDescent="0.25">
      <c r="A772" s="70"/>
      <c r="B772" s="6"/>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ht="15.75" customHeight="1" x14ac:dyDescent="0.25">
      <c r="A773" s="70"/>
      <c r="B773" s="6"/>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ht="15.75" customHeight="1" x14ac:dyDescent="0.25">
      <c r="A774" s="70"/>
      <c r="B774" s="6"/>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ht="15.75" customHeight="1" x14ac:dyDescent="0.25">
      <c r="A775" s="70"/>
      <c r="B775" s="6"/>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ht="15.75" customHeight="1" x14ac:dyDescent="0.25">
      <c r="A776" s="70"/>
      <c r="B776" s="6"/>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ht="15.75" customHeight="1" x14ac:dyDescent="0.25">
      <c r="A777" s="70"/>
      <c r="B777" s="6"/>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ht="15.75" customHeight="1" x14ac:dyDescent="0.25">
      <c r="A778" s="70"/>
      <c r="B778" s="6"/>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ht="15.75" customHeight="1" x14ac:dyDescent="0.25">
      <c r="A779" s="70"/>
      <c r="B779" s="6"/>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ht="15.75" customHeight="1" x14ac:dyDescent="0.25">
      <c r="A780" s="70"/>
      <c r="B780" s="6"/>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ht="15.75" customHeight="1" x14ac:dyDescent="0.25">
      <c r="A781" s="70"/>
      <c r="B781" s="6"/>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ht="15.75" customHeight="1" x14ac:dyDescent="0.25">
      <c r="A782" s="70"/>
      <c r="B782" s="6"/>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ht="15.75" customHeight="1" x14ac:dyDescent="0.25">
      <c r="A783" s="70"/>
      <c r="B783" s="6"/>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ht="15.75" customHeight="1" x14ac:dyDescent="0.25">
      <c r="A784" s="70"/>
      <c r="B784" s="6"/>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ht="15.75" customHeight="1" x14ac:dyDescent="0.25">
      <c r="A785" s="70"/>
      <c r="B785" s="6"/>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ht="15.75" customHeight="1" x14ac:dyDescent="0.25">
      <c r="A786" s="70"/>
      <c r="B786" s="6"/>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ht="15.75" customHeight="1" x14ac:dyDescent="0.25">
      <c r="A787" s="70"/>
      <c r="B787" s="6"/>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ht="15.75" customHeight="1" x14ac:dyDescent="0.25">
      <c r="A788" s="70"/>
      <c r="B788" s="6"/>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ht="15.75" customHeight="1" x14ac:dyDescent="0.25">
      <c r="A789" s="70"/>
      <c r="B789" s="6"/>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ht="15.75" customHeight="1" x14ac:dyDescent="0.25">
      <c r="A790" s="70"/>
      <c r="B790" s="6"/>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ht="15.75" customHeight="1" x14ac:dyDescent="0.25">
      <c r="A791" s="70"/>
      <c r="B791" s="6"/>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ht="15.75" customHeight="1" x14ac:dyDescent="0.25">
      <c r="A792" s="70"/>
      <c r="B792" s="6"/>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ht="15.75" customHeight="1" x14ac:dyDescent="0.25">
      <c r="A793" s="70"/>
      <c r="B793" s="6"/>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ht="15.75" customHeight="1" x14ac:dyDescent="0.25">
      <c r="A794" s="70"/>
      <c r="B794" s="6"/>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ht="15.75" customHeight="1" x14ac:dyDescent="0.25">
      <c r="A795" s="70"/>
      <c r="B795" s="6"/>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ht="15.75" customHeight="1" x14ac:dyDescent="0.25">
      <c r="A796" s="70"/>
      <c r="B796" s="6"/>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ht="15.75" customHeight="1" x14ac:dyDescent="0.25">
      <c r="A797" s="70"/>
      <c r="B797" s="6"/>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ht="15.75" customHeight="1" x14ac:dyDescent="0.25">
      <c r="A798" s="70"/>
      <c r="B798" s="6"/>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ht="15.75" customHeight="1" x14ac:dyDescent="0.25">
      <c r="A799" s="70"/>
      <c r="B799" s="6"/>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ht="15.75" customHeight="1" x14ac:dyDescent="0.25">
      <c r="A800" s="70"/>
      <c r="B800" s="6"/>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ht="15.75" customHeight="1" x14ac:dyDescent="0.25">
      <c r="A801" s="70"/>
      <c r="B801" s="6"/>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ht="15.75" customHeight="1" x14ac:dyDescent="0.25">
      <c r="A802" s="70"/>
      <c r="B802" s="6"/>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ht="15.75" customHeight="1" x14ac:dyDescent="0.25">
      <c r="A803" s="70"/>
      <c r="B803" s="6"/>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ht="15.75" customHeight="1" x14ac:dyDescent="0.25">
      <c r="A804" s="70"/>
      <c r="B804" s="6"/>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ht="15.75" customHeight="1" x14ac:dyDescent="0.25">
      <c r="A805" s="70"/>
      <c r="B805" s="6"/>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ht="15.75" customHeight="1" x14ac:dyDescent="0.25">
      <c r="A806" s="70"/>
      <c r="B806" s="6"/>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ht="15.75" customHeight="1" x14ac:dyDescent="0.25">
      <c r="A807" s="70"/>
      <c r="B807" s="6"/>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ht="15.75" customHeight="1" x14ac:dyDescent="0.25">
      <c r="A808" s="70"/>
      <c r="B808" s="6"/>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ht="15.75" customHeight="1" x14ac:dyDescent="0.25">
      <c r="A809" s="70"/>
      <c r="B809" s="6"/>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ht="15.75" customHeight="1" x14ac:dyDescent="0.25">
      <c r="A810" s="70"/>
      <c r="B810" s="6"/>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ht="15.75" customHeight="1" x14ac:dyDescent="0.25">
      <c r="A811" s="70"/>
      <c r="B811" s="6"/>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ht="15.75" customHeight="1" x14ac:dyDescent="0.25">
      <c r="A812" s="70"/>
      <c r="B812" s="6"/>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ht="15.75" customHeight="1" x14ac:dyDescent="0.25">
      <c r="A813" s="70"/>
      <c r="B813" s="6"/>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ht="15.75" customHeight="1" x14ac:dyDescent="0.25">
      <c r="A814" s="70"/>
      <c r="B814" s="6"/>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ht="15.75" customHeight="1" x14ac:dyDescent="0.25">
      <c r="A815" s="70"/>
      <c r="B815" s="6"/>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ht="15.75" customHeight="1" x14ac:dyDescent="0.25">
      <c r="A816" s="70"/>
      <c r="B816" s="6"/>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ht="15.75" customHeight="1" x14ac:dyDescent="0.25">
      <c r="A817" s="70"/>
      <c r="B817" s="6"/>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ht="15.75" customHeight="1" x14ac:dyDescent="0.25">
      <c r="A818" s="70"/>
      <c r="B818" s="6"/>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ht="15.75" customHeight="1" x14ac:dyDescent="0.25">
      <c r="A819" s="70"/>
      <c r="B819" s="6"/>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ht="15.75" customHeight="1" x14ac:dyDescent="0.25">
      <c r="A820" s="70"/>
      <c r="B820" s="6"/>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ht="15.75" customHeight="1" x14ac:dyDescent="0.25">
      <c r="A821" s="70"/>
      <c r="B821" s="6"/>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ht="15.75" customHeight="1" x14ac:dyDescent="0.25">
      <c r="A822" s="70"/>
      <c r="B822" s="6"/>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ht="15.75" customHeight="1" x14ac:dyDescent="0.25">
      <c r="A823" s="70"/>
      <c r="B823" s="6"/>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ht="15.75" customHeight="1" x14ac:dyDescent="0.25">
      <c r="A824" s="70"/>
      <c r="B824" s="6"/>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ht="15.75" customHeight="1" x14ac:dyDescent="0.25">
      <c r="A825" s="70"/>
      <c r="B825" s="6"/>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ht="15.75" customHeight="1" x14ac:dyDescent="0.25">
      <c r="A826" s="70"/>
      <c r="B826" s="6"/>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ht="15.75" customHeight="1" x14ac:dyDescent="0.25">
      <c r="A827" s="70"/>
      <c r="B827" s="6"/>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ht="15.75" customHeight="1" x14ac:dyDescent="0.25">
      <c r="A828" s="70"/>
      <c r="B828" s="6"/>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ht="15.75" customHeight="1" x14ac:dyDescent="0.25">
      <c r="A829" s="70"/>
      <c r="B829" s="6"/>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ht="15.75" customHeight="1" x14ac:dyDescent="0.25">
      <c r="A830" s="70"/>
      <c r="B830" s="6"/>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ht="15.75" customHeight="1" x14ac:dyDescent="0.25">
      <c r="A831" s="70"/>
      <c r="B831" s="6"/>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ht="15.75" customHeight="1" x14ac:dyDescent="0.25">
      <c r="A832" s="70"/>
      <c r="B832" s="6"/>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ht="15.75" customHeight="1" x14ac:dyDescent="0.25">
      <c r="A833" s="70"/>
      <c r="B833" s="6"/>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ht="15.75" customHeight="1" x14ac:dyDescent="0.25">
      <c r="A834" s="70"/>
      <c r="B834" s="6"/>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ht="15.75" customHeight="1" x14ac:dyDescent="0.25">
      <c r="A835" s="70"/>
      <c r="B835" s="6"/>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ht="15.75" customHeight="1" x14ac:dyDescent="0.25">
      <c r="A836" s="70"/>
      <c r="B836" s="6"/>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ht="15.75" customHeight="1" x14ac:dyDescent="0.25">
      <c r="A837" s="70"/>
      <c r="B837" s="6"/>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ht="15.75" customHeight="1" x14ac:dyDescent="0.25">
      <c r="A838" s="70"/>
      <c r="B838" s="6"/>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ht="15.75" customHeight="1" x14ac:dyDescent="0.25">
      <c r="A839" s="70"/>
      <c r="B839" s="6"/>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ht="15.75" customHeight="1" x14ac:dyDescent="0.25">
      <c r="A840" s="70"/>
      <c r="B840" s="6"/>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ht="15.75" customHeight="1" x14ac:dyDescent="0.25">
      <c r="A841" s="70"/>
      <c r="B841" s="6"/>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ht="15.75" customHeight="1" x14ac:dyDescent="0.25">
      <c r="A842" s="70"/>
      <c r="B842" s="6"/>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ht="15.75" customHeight="1" x14ac:dyDescent="0.25">
      <c r="A843" s="70"/>
      <c r="B843" s="6"/>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ht="15.75" customHeight="1" x14ac:dyDescent="0.25">
      <c r="A844" s="70"/>
      <c r="B844" s="6"/>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ht="15.75" customHeight="1" x14ac:dyDescent="0.25">
      <c r="A845" s="70"/>
      <c r="B845" s="6"/>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ht="15.75" customHeight="1" x14ac:dyDescent="0.25">
      <c r="A846" s="70"/>
      <c r="B846" s="6"/>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ht="15.75" customHeight="1" x14ac:dyDescent="0.25">
      <c r="A847" s="70"/>
      <c r="B847" s="6"/>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ht="15.75" customHeight="1" x14ac:dyDescent="0.25">
      <c r="A848" s="70"/>
      <c r="B848" s="6"/>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ht="15.75" customHeight="1" x14ac:dyDescent="0.25">
      <c r="A849" s="70"/>
      <c r="B849" s="6"/>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ht="15.75" customHeight="1" x14ac:dyDescent="0.25">
      <c r="A850" s="70"/>
      <c r="B850" s="6"/>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ht="15.75" customHeight="1" x14ac:dyDescent="0.25">
      <c r="A851" s="70"/>
      <c r="B851" s="6"/>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ht="15.75" customHeight="1" x14ac:dyDescent="0.25">
      <c r="A852" s="70"/>
      <c r="B852" s="6"/>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ht="15.75" customHeight="1" x14ac:dyDescent="0.25">
      <c r="A853" s="70"/>
      <c r="B853" s="6"/>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ht="15.75" customHeight="1" x14ac:dyDescent="0.25">
      <c r="A854" s="70"/>
      <c r="B854" s="6"/>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ht="15.75" customHeight="1" x14ac:dyDescent="0.25">
      <c r="A855" s="70"/>
      <c r="B855" s="6"/>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ht="15.75" customHeight="1" x14ac:dyDescent="0.25">
      <c r="A856" s="70"/>
      <c r="B856" s="6"/>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ht="15.75" customHeight="1" x14ac:dyDescent="0.25">
      <c r="A857" s="70"/>
      <c r="B857" s="6"/>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ht="15.75" customHeight="1" x14ac:dyDescent="0.25">
      <c r="A858" s="70"/>
      <c r="B858" s="6"/>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ht="15.75" customHeight="1" x14ac:dyDescent="0.25">
      <c r="A859" s="70"/>
      <c r="B859" s="6"/>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ht="15.75" customHeight="1" x14ac:dyDescent="0.25">
      <c r="A860" s="70"/>
      <c r="B860" s="6"/>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ht="15.75" customHeight="1" x14ac:dyDescent="0.25">
      <c r="A861" s="70"/>
      <c r="B861" s="6"/>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ht="15.75" customHeight="1" x14ac:dyDescent="0.25">
      <c r="A862" s="70"/>
      <c r="B862" s="6"/>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ht="15.75" customHeight="1" x14ac:dyDescent="0.25">
      <c r="A863" s="70"/>
      <c r="B863" s="6"/>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ht="15.75" customHeight="1" x14ac:dyDescent="0.25">
      <c r="A864" s="70"/>
      <c r="B864" s="6"/>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ht="15.75" customHeight="1" x14ac:dyDescent="0.25">
      <c r="A865" s="70"/>
      <c r="B865" s="6"/>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ht="15.75" customHeight="1" x14ac:dyDescent="0.25">
      <c r="A866" s="70"/>
      <c r="B866" s="6"/>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ht="15.75" customHeight="1" x14ac:dyDescent="0.25">
      <c r="A867" s="70"/>
      <c r="B867" s="6"/>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ht="15.75" customHeight="1" x14ac:dyDescent="0.25">
      <c r="A868" s="70"/>
      <c r="B868" s="6"/>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ht="15.75" customHeight="1" x14ac:dyDescent="0.25">
      <c r="A869" s="70"/>
      <c r="B869" s="6"/>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ht="15.75" customHeight="1" x14ac:dyDescent="0.25">
      <c r="A870" s="70"/>
      <c r="B870" s="6"/>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ht="15.75" customHeight="1" x14ac:dyDescent="0.25">
      <c r="A871" s="70"/>
      <c r="B871" s="6"/>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ht="15.75" customHeight="1" x14ac:dyDescent="0.25">
      <c r="A872" s="70"/>
      <c r="B872" s="6"/>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ht="15.75" customHeight="1" x14ac:dyDescent="0.25">
      <c r="A873" s="70"/>
      <c r="B873" s="6"/>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ht="15.75" customHeight="1" x14ac:dyDescent="0.25">
      <c r="A874" s="70"/>
      <c r="B874" s="6"/>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ht="15.75" customHeight="1" x14ac:dyDescent="0.25">
      <c r="A875" s="70"/>
      <c r="B875" s="6"/>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ht="15.75" customHeight="1" x14ac:dyDescent="0.25">
      <c r="A876" s="70"/>
      <c r="B876" s="6"/>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ht="15.75" customHeight="1" x14ac:dyDescent="0.25">
      <c r="A877" s="70"/>
      <c r="B877" s="6"/>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ht="15.75" customHeight="1" x14ac:dyDescent="0.25">
      <c r="A878" s="70"/>
      <c r="B878" s="6"/>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ht="15.75" customHeight="1" x14ac:dyDescent="0.25">
      <c r="A879" s="70"/>
      <c r="B879" s="6"/>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ht="15.75" customHeight="1" x14ac:dyDescent="0.25">
      <c r="A880" s="70"/>
      <c r="B880" s="6"/>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ht="15.75" customHeight="1" x14ac:dyDescent="0.25">
      <c r="A881" s="70"/>
      <c r="B881" s="6"/>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ht="15.75" customHeight="1" x14ac:dyDescent="0.25">
      <c r="A882" s="70"/>
      <c r="B882" s="6"/>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ht="15.75" customHeight="1" x14ac:dyDescent="0.25">
      <c r="A883" s="70"/>
      <c r="B883" s="6"/>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ht="15.75" customHeight="1" x14ac:dyDescent="0.25">
      <c r="A884" s="70"/>
      <c r="B884" s="6"/>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ht="15.75" customHeight="1" x14ac:dyDescent="0.25">
      <c r="A885" s="70"/>
      <c r="B885" s="6"/>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ht="15.75" customHeight="1" x14ac:dyDescent="0.25">
      <c r="A886" s="70"/>
      <c r="B886" s="6"/>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ht="15.75" customHeight="1" x14ac:dyDescent="0.25">
      <c r="A887" s="70"/>
      <c r="B887" s="6"/>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ht="15.75" customHeight="1" x14ac:dyDescent="0.25">
      <c r="A888" s="70"/>
      <c r="B888" s="6"/>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ht="15.75" customHeight="1" x14ac:dyDescent="0.25">
      <c r="A889" s="70"/>
      <c r="B889" s="6"/>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ht="15.75" customHeight="1" x14ac:dyDescent="0.25">
      <c r="A890" s="70"/>
      <c r="B890" s="6"/>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ht="15.75" customHeight="1" x14ac:dyDescent="0.25">
      <c r="A891" s="70"/>
      <c r="B891" s="6"/>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ht="15.75" customHeight="1" x14ac:dyDescent="0.25">
      <c r="A892" s="70"/>
      <c r="B892" s="6"/>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ht="15.75" customHeight="1" x14ac:dyDescent="0.25">
      <c r="A893" s="70"/>
      <c r="B893" s="6"/>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ht="15.75" customHeight="1" x14ac:dyDescent="0.25">
      <c r="A894" s="70"/>
      <c r="B894" s="6"/>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ht="15.75" customHeight="1" x14ac:dyDescent="0.25">
      <c r="A895" s="70"/>
      <c r="B895" s="6"/>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ht="15.75" customHeight="1" x14ac:dyDescent="0.25">
      <c r="A896" s="70"/>
      <c r="B896" s="6"/>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ht="15.75" customHeight="1" x14ac:dyDescent="0.25">
      <c r="A897" s="70"/>
      <c r="B897" s="6"/>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ht="15.75" customHeight="1" x14ac:dyDescent="0.25">
      <c r="A898" s="70"/>
      <c r="B898" s="6"/>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ht="15.75" customHeight="1" x14ac:dyDescent="0.25">
      <c r="A899" s="70"/>
      <c r="B899" s="6"/>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ht="15.75" customHeight="1" x14ac:dyDescent="0.25">
      <c r="A900" s="70"/>
      <c r="B900" s="6"/>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ht="15.75" customHeight="1" x14ac:dyDescent="0.25">
      <c r="A901" s="70"/>
      <c r="B901" s="6"/>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ht="15.75" customHeight="1" x14ac:dyDescent="0.25">
      <c r="A902" s="70"/>
      <c r="B902" s="6"/>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ht="15.75" customHeight="1" x14ac:dyDescent="0.25">
      <c r="A903" s="70"/>
      <c r="B903" s="6"/>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ht="15.75" customHeight="1" x14ac:dyDescent="0.25">
      <c r="A904" s="70"/>
      <c r="B904" s="6"/>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ht="15.75" customHeight="1" x14ac:dyDescent="0.25">
      <c r="A905" s="70"/>
      <c r="B905" s="6"/>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ht="15.75" customHeight="1" x14ac:dyDescent="0.25">
      <c r="A906" s="70"/>
      <c r="B906" s="6"/>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ht="15.75" customHeight="1" x14ac:dyDescent="0.25">
      <c r="A907" s="70"/>
      <c r="B907" s="6"/>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ht="15.75" customHeight="1" x14ac:dyDescent="0.25">
      <c r="A908" s="70"/>
      <c r="B908" s="6"/>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ht="15.75" customHeight="1" x14ac:dyDescent="0.25">
      <c r="A909" s="70"/>
      <c r="B909" s="6"/>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ht="15.75" customHeight="1" x14ac:dyDescent="0.25">
      <c r="A910" s="70"/>
      <c r="B910" s="6"/>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ht="15.75" customHeight="1" x14ac:dyDescent="0.25">
      <c r="A911" s="70"/>
      <c r="B911" s="6"/>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ht="15.75" customHeight="1" x14ac:dyDescent="0.25">
      <c r="A912" s="70"/>
      <c r="B912" s="6"/>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ht="15.75" customHeight="1" x14ac:dyDescent="0.25">
      <c r="A913" s="70"/>
      <c r="B913" s="6"/>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ht="15.75" customHeight="1" x14ac:dyDescent="0.25">
      <c r="A914" s="70"/>
      <c r="B914" s="6"/>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ht="15.75" customHeight="1" x14ac:dyDescent="0.25">
      <c r="A915" s="70"/>
      <c r="B915" s="6"/>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ht="15.75" customHeight="1" x14ac:dyDescent="0.25">
      <c r="A916" s="70"/>
      <c r="B916" s="6"/>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ht="15.75" customHeight="1" x14ac:dyDescent="0.25">
      <c r="A917" s="70"/>
      <c r="B917" s="6"/>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ht="15.75" customHeight="1" x14ac:dyDescent="0.25">
      <c r="A918" s="70"/>
      <c r="B918" s="6"/>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ht="15.75" customHeight="1" x14ac:dyDescent="0.25">
      <c r="A919" s="70"/>
      <c r="B919" s="6"/>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ht="15.75" customHeight="1" x14ac:dyDescent="0.25">
      <c r="A920" s="70"/>
      <c r="B920" s="6"/>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ht="15.75" customHeight="1" x14ac:dyDescent="0.25">
      <c r="A921" s="70"/>
      <c r="B921" s="6"/>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ht="15.75" customHeight="1" x14ac:dyDescent="0.25">
      <c r="A922" s="70"/>
      <c r="B922" s="6"/>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ht="15.75" customHeight="1" x14ac:dyDescent="0.25">
      <c r="A923" s="70"/>
      <c r="B923" s="6"/>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ht="15.75" customHeight="1" x14ac:dyDescent="0.25">
      <c r="A924" s="70"/>
      <c r="B924" s="6"/>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ht="15.75" customHeight="1" x14ac:dyDescent="0.25">
      <c r="A925" s="70"/>
      <c r="B925" s="6"/>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ht="15.75" customHeight="1" x14ac:dyDescent="0.25">
      <c r="A926" s="70"/>
      <c r="B926" s="6"/>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ht="15.75" customHeight="1" x14ac:dyDescent="0.25">
      <c r="A927" s="70"/>
      <c r="B927" s="6"/>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1:28" ht="15.75" customHeight="1" x14ac:dyDescent="0.25">
      <c r="A928" s="70"/>
      <c r="B928" s="6"/>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1:28" ht="15.75" customHeight="1" x14ac:dyDescent="0.25">
      <c r="A929" s="70"/>
      <c r="B929" s="6"/>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1:28" ht="15.75" customHeight="1" x14ac:dyDescent="0.25">
      <c r="A930" s="70"/>
      <c r="B930" s="6"/>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1:28" ht="15.75" customHeight="1" x14ac:dyDescent="0.25">
      <c r="A931" s="70"/>
      <c r="B931" s="6"/>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1:28" ht="15.75" customHeight="1" x14ac:dyDescent="0.25">
      <c r="A932" s="70"/>
      <c r="B932" s="6"/>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1:28" ht="15.75" customHeight="1" x14ac:dyDescent="0.25">
      <c r="A933" s="70"/>
      <c r="B933" s="6"/>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1:28" ht="15.75" customHeight="1" x14ac:dyDescent="0.25">
      <c r="A934" s="70"/>
      <c r="B934" s="6"/>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1:28" ht="15.75" customHeight="1" x14ac:dyDescent="0.25">
      <c r="A935" s="70"/>
      <c r="B935" s="6"/>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1:28" ht="15.75" customHeight="1" x14ac:dyDescent="0.25">
      <c r="A936" s="70"/>
      <c r="B936" s="6"/>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1:28" ht="15.75" customHeight="1" x14ac:dyDescent="0.25">
      <c r="A937" s="70"/>
      <c r="B937" s="6"/>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1:28" ht="15.75" customHeight="1" x14ac:dyDescent="0.25">
      <c r="A938" s="70"/>
      <c r="B938" s="6"/>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1:28" ht="15.75" customHeight="1" x14ac:dyDescent="0.25">
      <c r="A939" s="70"/>
      <c r="B939" s="6"/>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1:28" ht="15.75" customHeight="1" x14ac:dyDescent="0.25">
      <c r="A940" s="70"/>
      <c r="B940" s="6"/>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1:28" ht="15.75" customHeight="1" x14ac:dyDescent="0.25">
      <c r="A941" s="70"/>
      <c r="B941" s="6"/>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1:28" ht="15.75" customHeight="1" x14ac:dyDescent="0.25">
      <c r="A942" s="70"/>
      <c r="B942" s="6"/>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1:28" ht="15.75" customHeight="1" x14ac:dyDescent="0.25">
      <c r="A943" s="70"/>
      <c r="B943" s="6"/>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1:28" ht="15.75" customHeight="1" x14ac:dyDescent="0.25">
      <c r="A944" s="70"/>
      <c r="B944" s="6"/>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1:28" ht="15.75" customHeight="1" x14ac:dyDescent="0.25">
      <c r="A945" s="70"/>
      <c r="B945" s="6"/>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1:28" ht="15.75" customHeight="1" x14ac:dyDescent="0.25">
      <c r="A946" s="70"/>
      <c r="B946" s="6"/>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1:28" ht="15.75" customHeight="1" x14ac:dyDescent="0.25">
      <c r="A947" s="70"/>
      <c r="B947" s="6"/>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1:28" ht="15.75" customHeight="1" x14ac:dyDescent="0.25">
      <c r="A948" s="70"/>
      <c r="B948" s="6"/>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1:28" ht="15.75" customHeight="1" x14ac:dyDescent="0.25">
      <c r="A949" s="70"/>
      <c r="B949" s="6"/>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1:28" ht="15.75" customHeight="1" x14ac:dyDescent="0.25">
      <c r="A950" s="70"/>
      <c r="B950" s="6"/>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1:28" ht="15.75" customHeight="1" x14ac:dyDescent="0.25">
      <c r="A951" s="70"/>
      <c r="B951" s="6"/>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1:28" ht="15.75" customHeight="1" x14ac:dyDescent="0.25">
      <c r="A952" s="70"/>
      <c r="B952" s="6"/>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1:28" ht="15.75" customHeight="1" x14ac:dyDescent="0.25">
      <c r="A953" s="70"/>
      <c r="B953" s="6"/>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1:28" ht="15.75" customHeight="1" x14ac:dyDescent="0.25">
      <c r="A954" s="70"/>
      <c r="B954" s="6"/>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1:28" ht="15.75" customHeight="1" x14ac:dyDescent="0.25">
      <c r="A955" s="70"/>
      <c r="B955" s="6"/>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1:28" ht="15.75" customHeight="1" x14ac:dyDescent="0.25">
      <c r="A956" s="70"/>
      <c r="B956" s="6"/>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1:28" ht="15.75" customHeight="1" x14ac:dyDescent="0.25">
      <c r="A957" s="70"/>
      <c r="B957" s="6"/>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1:28" ht="15.75" customHeight="1" x14ac:dyDescent="0.25">
      <c r="A958" s="70"/>
      <c r="B958" s="6"/>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1:28" ht="15.75" customHeight="1" x14ac:dyDescent="0.25">
      <c r="A959" s="70"/>
      <c r="B959" s="6"/>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1:28" ht="15.75" customHeight="1" x14ac:dyDescent="0.25">
      <c r="A960" s="70"/>
      <c r="B960" s="6"/>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1:28" ht="15.75" customHeight="1" x14ac:dyDescent="0.25">
      <c r="A961" s="70"/>
      <c r="B961" s="6"/>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1:28" ht="15.75" customHeight="1" x14ac:dyDescent="0.25">
      <c r="A962" s="70"/>
      <c r="B962" s="6"/>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1:28" ht="15.75" customHeight="1" x14ac:dyDescent="0.25">
      <c r="A963" s="70"/>
      <c r="B963" s="6"/>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1:28" ht="15.75" customHeight="1" x14ac:dyDescent="0.25">
      <c r="A964" s="70"/>
      <c r="B964" s="6"/>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1:28" ht="15.75" customHeight="1" x14ac:dyDescent="0.25">
      <c r="A965" s="70"/>
      <c r="B965" s="6"/>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1:28" ht="15.75" customHeight="1" x14ac:dyDescent="0.25">
      <c r="A966" s="70"/>
      <c r="B966" s="6"/>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1:28" ht="15.75" customHeight="1" x14ac:dyDescent="0.25">
      <c r="A967" s="70"/>
      <c r="B967" s="6"/>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1:28" ht="15.75" customHeight="1" x14ac:dyDescent="0.25">
      <c r="A968" s="70"/>
      <c r="B968" s="6"/>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1:28" ht="15.75" customHeight="1" x14ac:dyDescent="0.25">
      <c r="A969" s="70"/>
      <c r="B969" s="6"/>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1:28" ht="15.75" customHeight="1" x14ac:dyDescent="0.25">
      <c r="A970" s="70"/>
      <c r="B970" s="6"/>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1:28" ht="15.75" customHeight="1" x14ac:dyDescent="0.25">
      <c r="A971" s="70"/>
      <c r="B971" s="6"/>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1:28" ht="15.75" customHeight="1" x14ac:dyDescent="0.25">
      <c r="A972" s="70"/>
      <c r="B972" s="6"/>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1:28" ht="15.75" customHeight="1" x14ac:dyDescent="0.25">
      <c r="A973" s="70"/>
      <c r="B973" s="6"/>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1:28" ht="15.75" customHeight="1" x14ac:dyDescent="0.25">
      <c r="A974" s="70"/>
      <c r="B974" s="6"/>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1:28" ht="15.75" customHeight="1" x14ac:dyDescent="0.25">
      <c r="A975" s="70"/>
      <c r="B975" s="6"/>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1:28" ht="15.75" customHeight="1" x14ac:dyDescent="0.25">
      <c r="A976" s="70"/>
      <c r="B976" s="6"/>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1:28" ht="15.75" customHeight="1" x14ac:dyDescent="0.25">
      <c r="A977" s="70"/>
      <c r="B977" s="6"/>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1:28" ht="15.75" customHeight="1" x14ac:dyDescent="0.25">
      <c r="A978" s="70"/>
      <c r="B978" s="6"/>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1:28" ht="15.75" customHeight="1" x14ac:dyDescent="0.25">
      <c r="A979" s="70"/>
      <c r="B979" s="6"/>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1:28" ht="15.75" customHeight="1" x14ac:dyDescent="0.25">
      <c r="A980" s="70"/>
      <c r="B980" s="6"/>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1:28" ht="15.75" customHeight="1" x14ac:dyDescent="0.25">
      <c r="A981" s="70"/>
      <c r="B981" s="6"/>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1:28" ht="15.75" customHeight="1" x14ac:dyDescent="0.25">
      <c r="A982" s="70"/>
      <c r="B982" s="6"/>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1:28" ht="15.75" customHeight="1" x14ac:dyDescent="0.25">
      <c r="A983" s="70"/>
      <c r="B983" s="6"/>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1:28" ht="15.75" customHeight="1" x14ac:dyDescent="0.25">
      <c r="A984" s="70"/>
      <c r="B984" s="6"/>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1:28" ht="15.75" customHeight="1" x14ac:dyDescent="0.25">
      <c r="A985" s="70"/>
      <c r="B985" s="6"/>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1:28" ht="15.75" customHeight="1" x14ac:dyDescent="0.25">
      <c r="A986" s="70"/>
      <c r="B986" s="6"/>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1:28" ht="15.75" customHeight="1" x14ac:dyDescent="0.25">
      <c r="A987" s="70"/>
      <c r="B987" s="6"/>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1:28" ht="15.75" customHeight="1" x14ac:dyDescent="0.25">
      <c r="A988" s="70"/>
      <c r="B988" s="6"/>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1:28" ht="15.75" customHeight="1" x14ac:dyDescent="0.25">
      <c r="A989" s="70"/>
      <c r="B989" s="6"/>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1:28" ht="15.75" customHeight="1" x14ac:dyDescent="0.25">
      <c r="A990" s="70"/>
      <c r="B990" s="6"/>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1:28" ht="15.75" customHeight="1" x14ac:dyDescent="0.25">
      <c r="A991" s="70"/>
      <c r="B991" s="6"/>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1:28" ht="15.75" customHeight="1" x14ac:dyDescent="0.25">
      <c r="A992" s="70"/>
      <c r="B992" s="6"/>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1:28" ht="15.75" customHeight="1" x14ac:dyDescent="0.25">
      <c r="A993" s="70"/>
      <c r="B993" s="6"/>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1:28" ht="15.75" customHeight="1" x14ac:dyDescent="0.25">
      <c r="A994" s="70"/>
      <c r="B994" s="6"/>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1:28" ht="15.75" customHeight="1" x14ac:dyDescent="0.25">
      <c r="A995" s="70"/>
      <c r="B995" s="6"/>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1:28" ht="15.75" customHeight="1" x14ac:dyDescent="0.25">
      <c r="A996" s="70"/>
      <c r="B996" s="6"/>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1:28" ht="15.75" customHeight="1" x14ac:dyDescent="0.25">
      <c r="A997" s="70"/>
      <c r="B997" s="6"/>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1:28" ht="15.75" customHeight="1" x14ac:dyDescent="0.25">
      <c r="A998" s="70"/>
      <c r="B998" s="6"/>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1:28" ht="15.75" customHeight="1" x14ac:dyDescent="0.25">
      <c r="A999" s="70"/>
      <c r="B999" s="6"/>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1:28" ht="15.75" customHeight="1" x14ac:dyDescent="0.25">
      <c r="A1000" s="70"/>
      <c r="B1000" s="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ht="15.75" customHeight="1" x14ac:dyDescent="0.25">
      <c r="A1001" s="70"/>
      <c r="B1001" s="6"/>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ht="15.75" customHeight="1" x14ac:dyDescent="0.25">
      <c r="A1002" s="70"/>
      <c r="B1002" s="6"/>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sheetData>
  <mergeCells count="2">
    <mergeCell ref="C4:G4"/>
    <mergeCell ref="C8:E8"/>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48"/>
  <sheetViews>
    <sheetView zoomScale="80" zoomScaleNormal="80" workbookViewId="0">
      <pane ySplit="1" topLeftCell="A2" activePane="bottomLeft" state="frozen"/>
      <selection pane="bottomLeft" activeCell="G23" sqref="G23"/>
    </sheetView>
  </sheetViews>
  <sheetFormatPr baseColWidth="10" defaultColWidth="14.42578125" defaultRowHeight="15" customHeight="1" x14ac:dyDescent="0.25"/>
  <cols>
    <col min="1" max="2" width="9.85546875" customWidth="1"/>
    <col min="3" max="3" width="70.85546875" customWidth="1"/>
    <col min="4" max="4" width="28.7109375" customWidth="1"/>
    <col min="5" max="5" width="23.85546875" customWidth="1"/>
    <col min="6" max="6" width="21.7109375" customWidth="1"/>
    <col min="7" max="7" width="22.140625" customWidth="1"/>
    <col min="8" max="8" width="20.5703125" customWidth="1"/>
    <col min="9" max="9" width="24" customWidth="1"/>
  </cols>
  <sheetData>
    <row r="1" spans="1:28" x14ac:dyDescent="0.25">
      <c r="A1" s="4" t="s">
        <v>0</v>
      </c>
      <c r="B1" s="4" t="s">
        <v>1</v>
      </c>
      <c r="C1" s="8" t="s">
        <v>39</v>
      </c>
      <c r="D1" s="69"/>
      <c r="E1" s="69"/>
      <c r="F1" s="69"/>
      <c r="G1" s="69"/>
      <c r="H1" s="69"/>
      <c r="I1" s="69"/>
      <c r="J1" s="69"/>
      <c r="K1" s="69"/>
      <c r="L1" s="69"/>
      <c r="M1" s="69"/>
      <c r="N1" s="69"/>
      <c r="O1" s="69"/>
      <c r="P1" s="69"/>
      <c r="Q1" s="69"/>
      <c r="R1" s="69"/>
      <c r="S1" s="69"/>
      <c r="T1" s="69"/>
      <c r="U1" s="69"/>
      <c r="V1" s="69"/>
      <c r="W1" s="69"/>
      <c r="X1" s="69"/>
      <c r="Y1" s="69"/>
      <c r="Z1" s="69"/>
      <c r="AA1" s="69"/>
      <c r="AB1" s="69"/>
    </row>
    <row r="2" spans="1:28" x14ac:dyDescent="0.25">
      <c r="A2" s="7" t="s">
        <v>3</v>
      </c>
      <c r="B2" s="4" t="s">
        <v>4</v>
      </c>
      <c r="C2" s="8" t="s">
        <v>58</v>
      </c>
      <c r="D2" s="69"/>
      <c r="E2" s="69"/>
      <c r="F2" s="69"/>
      <c r="G2" s="69"/>
      <c r="H2" s="69"/>
      <c r="I2" s="69"/>
      <c r="J2" s="69"/>
      <c r="K2" s="69"/>
      <c r="L2" s="69"/>
      <c r="M2" s="69"/>
      <c r="N2" s="69"/>
      <c r="O2" s="69"/>
      <c r="P2" s="69"/>
      <c r="Q2" s="69"/>
      <c r="R2" s="69"/>
      <c r="S2" s="69"/>
      <c r="T2" s="69"/>
      <c r="U2" s="69"/>
      <c r="V2" s="69"/>
      <c r="W2" s="69"/>
      <c r="X2" s="69"/>
      <c r="Y2" s="69"/>
      <c r="Z2" s="69"/>
      <c r="AA2" s="69"/>
      <c r="AB2" s="69"/>
    </row>
    <row r="3" spans="1:28" ht="12.6" customHeight="1" x14ac:dyDescent="0.25">
      <c r="A3" s="7"/>
      <c r="B3" s="4"/>
      <c r="C3" s="82" t="s">
        <v>596</v>
      </c>
      <c r="D3" s="69"/>
      <c r="E3" s="69"/>
      <c r="F3" s="69"/>
      <c r="G3" s="69"/>
      <c r="H3" s="69"/>
      <c r="I3" s="69"/>
      <c r="J3" s="69"/>
      <c r="K3" s="69"/>
      <c r="L3" s="69"/>
      <c r="M3" s="69"/>
      <c r="N3" s="69"/>
      <c r="O3" s="69"/>
      <c r="P3" s="69"/>
      <c r="Q3" s="69"/>
      <c r="R3" s="69"/>
      <c r="S3" s="69"/>
      <c r="T3" s="69"/>
      <c r="U3" s="69"/>
      <c r="V3" s="69"/>
      <c r="W3" s="69"/>
      <c r="X3" s="69"/>
      <c r="Y3" s="69"/>
      <c r="Z3" s="69"/>
      <c r="AA3" s="69"/>
      <c r="AB3" s="69"/>
    </row>
    <row r="4" spans="1:28" ht="14.25" customHeight="1" x14ac:dyDescent="0.25">
      <c r="A4" s="7" t="s">
        <v>6</v>
      </c>
      <c r="B4" s="4" t="s">
        <v>13</v>
      </c>
      <c r="C4" s="119" t="s">
        <v>59</v>
      </c>
      <c r="D4" s="120"/>
      <c r="E4" s="120"/>
      <c r="F4" s="69"/>
      <c r="G4" s="69"/>
      <c r="H4" s="69"/>
      <c r="I4" s="69"/>
      <c r="J4" s="69"/>
      <c r="K4" s="69"/>
      <c r="L4" s="69"/>
      <c r="M4" s="69"/>
      <c r="N4" s="69"/>
      <c r="O4" s="69"/>
      <c r="P4" s="69"/>
      <c r="Q4" s="69"/>
      <c r="R4" s="69"/>
      <c r="S4" s="69"/>
      <c r="T4" s="69"/>
      <c r="U4" s="69"/>
      <c r="V4" s="69"/>
      <c r="W4" s="69"/>
      <c r="X4" s="69"/>
      <c r="Y4" s="69"/>
      <c r="Z4" s="69"/>
      <c r="AA4" s="69"/>
      <c r="AB4" s="69"/>
    </row>
    <row r="5" spans="1:28" ht="32.25" customHeight="1" x14ac:dyDescent="0.25">
      <c r="A5" s="11"/>
      <c r="B5" s="12"/>
      <c r="C5" s="83" t="s">
        <v>60</v>
      </c>
      <c r="D5" s="83" t="s">
        <v>61</v>
      </c>
      <c r="E5" s="83" t="s">
        <v>62</v>
      </c>
      <c r="F5" s="69"/>
      <c r="G5" s="69"/>
      <c r="H5" s="69"/>
      <c r="I5" s="69"/>
      <c r="J5" s="69"/>
      <c r="K5" s="69"/>
      <c r="L5" s="69"/>
      <c r="M5" s="69"/>
      <c r="N5" s="69"/>
      <c r="O5" s="69"/>
      <c r="P5" s="69"/>
      <c r="Q5" s="69"/>
      <c r="R5" s="69"/>
      <c r="S5" s="69"/>
      <c r="T5" s="69"/>
      <c r="U5" s="69"/>
      <c r="V5" s="69"/>
      <c r="W5" s="69"/>
      <c r="X5" s="69"/>
      <c r="Y5" s="69"/>
      <c r="Z5" s="69"/>
      <c r="AA5" s="69"/>
      <c r="AB5" s="69"/>
    </row>
    <row r="6" spans="1:28" x14ac:dyDescent="0.25">
      <c r="A6" s="11"/>
      <c r="B6" s="12"/>
      <c r="C6" s="84">
        <v>9008136</v>
      </c>
      <c r="D6" s="84" t="s">
        <v>597</v>
      </c>
      <c r="E6" s="84">
        <v>8</v>
      </c>
      <c r="F6" s="69"/>
      <c r="G6" s="69"/>
      <c r="H6" s="69"/>
      <c r="I6" s="69"/>
      <c r="J6" s="69"/>
      <c r="K6" s="69"/>
      <c r="L6" s="69"/>
      <c r="M6" s="69"/>
      <c r="N6" s="69"/>
      <c r="O6" s="69"/>
      <c r="P6" s="69"/>
      <c r="Q6" s="69"/>
      <c r="R6" s="69"/>
      <c r="S6" s="69"/>
      <c r="T6" s="69"/>
      <c r="U6" s="69"/>
      <c r="V6" s="69"/>
      <c r="W6" s="69"/>
      <c r="X6" s="69"/>
      <c r="Y6" s="69"/>
      <c r="Z6" s="69"/>
      <c r="AA6" s="69"/>
      <c r="AB6" s="69"/>
    </row>
    <row r="7" spans="1:28" x14ac:dyDescent="0.25">
      <c r="A7" s="11"/>
      <c r="B7" s="12"/>
      <c r="C7" s="84">
        <v>9008144</v>
      </c>
      <c r="D7" s="84" t="s">
        <v>597</v>
      </c>
      <c r="E7" s="84">
        <v>8</v>
      </c>
      <c r="F7" s="69"/>
      <c r="G7" s="69"/>
      <c r="H7" s="69"/>
      <c r="I7" s="69"/>
      <c r="J7" s="69"/>
      <c r="K7" s="69"/>
      <c r="L7" s="69"/>
      <c r="M7" s="69"/>
      <c r="N7" s="69"/>
      <c r="O7" s="69"/>
      <c r="P7" s="69"/>
      <c r="Q7" s="69"/>
      <c r="R7" s="69"/>
      <c r="S7" s="69"/>
      <c r="T7" s="69"/>
      <c r="U7" s="69"/>
      <c r="V7" s="69"/>
      <c r="W7" s="69"/>
      <c r="X7" s="69"/>
      <c r="Y7" s="69"/>
      <c r="Z7" s="69"/>
      <c r="AA7" s="69"/>
      <c r="AB7" s="69"/>
    </row>
    <row r="8" spans="1:28" x14ac:dyDescent="0.25">
      <c r="A8" s="11"/>
      <c r="B8" s="12"/>
      <c r="C8" s="84">
        <v>9008161</v>
      </c>
      <c r="D8" s="84" t="s">
        <v>597</v>
      </c>
      <c r="E8" s="84">
        <v>8</v>
      </c>
      <c r="F8" s="69"/>
      <c r="G8" s="69"/>
      <c r="H8" s="69"/>
      <c r="I8" s="69"/>
      <c r="J8" s="69"/>
      <c r="K8" s="69"/>
      <c r="L8" s="69"/>
      <c r="M8" s="69"/>
      <c r="N8" s="69"/>
      <c r="O8" s="69"/>
      <c r="P8" s="69"/>
      <c r="Q8" s="69"/>
      <c r="R8" s="69"/>
      <c r="S8" s="69"/>
      <c r="T8" s="69"/>
      <c r="U8" s="69"/>
      <c r="V8" s="69"/>
      <c r="W8" s="69"/>
      <c r="X8" s="69"/>
      <c r="Y8" s="69"/>
      <c r="Z8" s="69"/>
      <c r="AA8" s="69"/>
      <c r="AB8" s="69"/>
    </row>
    <row r="9" spans="1:28" x14ac:dyDescent="0.25">
      <c r="A9" s="11"/>
      <c r="B9" s="12"/>
      <c r="C9" s="84">
        <v>9008179</v>
      </c>
      <c r="D9" s="84" t="s">
        <v>597</v>
      </c>
      <c r="E9" s="84">
        <v>8</v>
      </c>
      <c r="F9" s="69"/>
      <c r="G9" s="69"/>
      <c r="H9" s="69"/>
      <c r="I9" s="69"/>
      <c r="J9" s="69"/>
      <c r="K9" s="69"/>
      <c r="L9" s="69"/>
      <c r="M9" s="69"/>
      <c r="N9" s="69"/>
      <c r="O9" s="69"/>
      <c r="P9" s="69"/>
      <c r="Q9" s="69"/>
      <c r="R9" s="69"/>
      <c r="S9" s="69"/>
      <c r="T9" s="69"/>
      <c r="U9" s="69"/>
      <c r="V9" s="69"/>
      <c r="W9" s="69"/>
      <c r="X9" s="69"/>
      <c r="Y9" s="69"/>
      <c r="Z9" s="69"/>
      <c r="AA9" s="69"/>
      <c r="AB9" s="69"/>
    </row>
    <row r="10" spans="1:28" x14ac:dyDescent="0.25">
      <c r="A10" s="11"/>
      <c r="B10" s="12"/>
      <c r="C10" s="84">
        <v>109000027</v>
      </c>
      <c r="D10" s="84" t="s">
        <v>597</v>
      </c>
      <c r="E10" s="84">
        <v>8</v>
      </c>
      <c r="F10" s="69"/>
      <c r="G10" s="69"/>
      <c r="H10" s="69"/>
      <c r="I10" s="69"/>
      <c r="J10" s="69"/>
      <c r="K10" s="69"/>
      <c r="L10" s="69"/>
      <c r="M10" s="69"/>
      <c r="N10" s="69"/>
      <c r="O10" s="69"/>
      <c r="P10" s="69"/>
      <c r="Q10" s="69"/>
      <c r="R10" s="69"/>
      <c r="S10" s="69"/>
      <c r="T10" s="69"/>
      <c r="U10" s="69"/>
      <c r="V10" s="69"/>
      <c r="W10" s="69"/>
      <c r="X10" s="69"/>
      <c r="Y10" s="69"/>
      <c r="Z10" s="69"/>
      <c r="AA10" s="69"/>
      <c r="AB10" s="69"/>
    </row>
    <row r="11" spans="1:28" x14ac:dyDescent="0.25">
      <c r="A11" s="11"/>
      <c r="B11" s="12"/>
      <c r="C11" s="84">
        <v>109000035</v>
      </c>
      <c r="D11" s="84" t="s">
        <v>597</v>
      </c>
      <c r="E11" s="84">
        <v>8</v>
      </c>
      <c r="F11" s="69"/>
      <c r="G11" s="69"/>
      <c r="H11" s="69"/>
      <c r="I11" s="69"/>
      <c r="J11" s="69"/>
      <c r="K11" s="69"/>
      <c r="L11" s="69"/>
      <c r="M11" s="69"/>
      <c r="N11" s="69"/>
      <c r="O11" s="69"/>
      <c r="P11" s="69"/>
      <c r="Q11" s="69"/>
      <c r="R11" s="69"/>
      <c r="S11" s="69"/>
      <c r="T11" s="69"/>
      <c r="U11" s="69"/>
      <c r="V11" s="69"/>
      <c r="W11" s="69"/>
      <c r="X11" s="69"/>
      <c r="Y11" s="69"/>
      <c r="Z11" s="69"/>
      <c r="AA11" s="69"/>
      <c r="AB11" s="69"/>
    </row>
    <row r="12" spans="1:28" x14ac:dyDescent="0.25">
      <c r="A12" s="11"/>
      <c r="B12" s="12"/>
      <c r="C12" s="84">
        <v>109000043</v>
      </c>
      <c r="D12" s="84" t="s">
        <v>597</v>
      </c>
      <c r="E12" s="84">
        <v>8</v>
      </c>
      <c r="F12" s="69"/>
      <c r="G12" s="69"/>
      <c r="H12" s="69"/>
      <c r="I12" s="69"/>
      <c r="J12" s="69"/>
      <c r="K12" s="69"/>
      <c r="L12" s="69"/>
      <c r="M12" s="69"/>
      <c r="N12" s="69"/>
      <c r="O12" s="69"/>
      <c r="P12" s="69"/>
      <c r="Q12" s="69"/>
      <c r="R12" s="69"/>
      <c r="S12" s="69"/>
      <c r="T12" s="69"/>
      <c r="U12" s="69"/>
      <c r="V12" s="69"/>
      <c r="W12" s="69"/>
      <c r="X12" s="69"/>
      <c r="Y12" s="69"/>
      <c r="Z12" s="69"/>
      <c r="AA12" s="69"/>
      <c r="AB12" s="69"/>
    </row>
    <row r="13" spans="1:28" x14ac:dyDescent="0.25">
      <c r="A13" s="11"/>
      <c r="B13" s="12"/>
      <c r="C13" s="84">
        <v>109000051</v>
      </c>
      <c r="D13" s="84" t="s">
        <v>597</v>
      </c>
      <c r="E13" s="84">
        <v>8</v>
      </c>
      <c r="F13" s="69"/>
      <c r="G13" s="69"/>
      <c r="H13" s="69"/>
      <c r="I13" s="69"/>
      <c r="J13" s="69"/>
      <c r="K13" s="69"/>
      <c r="L13" s="69"/>
      <c r="M13" s="69"/>
      <c r="N13" s="69"/>
      <c r="O13" s="69"/>
      <c r="P13" s="69"/>
      <c r="Q13" s="69"/>
      <c r="R13" s="69"/>
      <c r="S13" s="69"/>
      <c r="T13" s="69"/>
      <c r="U13" s="69"/>
      <c r="V13" s="69"/>
      <c r="W13" s="69"/>
      <c r="X13" s="69"/>
      <c r="Y13" s="69"/>
      <c r="Z13" s="69"/>
      <c r="AA13" s="69"/>
      <c r="AB13" s="69"/>
    </row>
    <row r="14" spans="1:28" ht="14.25" customHeight="1" x14ac:dyDescent="0.25">
      <c r="A14" s="11"/>
      <c r="B14" s="12"/>
      <c r="C14" s="84">
        <v>109000078</v>
      </c>
      <c r="D14" s="84" t="s">
        <v>597</v>
      </c>
      <c r="E14" s="84">
        <v>8</v>
      </c>
      <c r="F14" s="69"/>
      <c r="G14" s="69"/>
      <c r="H14" s="69"/>
      <c r="I14" s="69"/>
      <c r="J14" s="69"/>
      <c r="K14" s="69"/>
      <c r="L14" s="69"/>
      <c r="M14" s="69"/>
      <c r="N14" s="69"/>
      <c r="O14" s="69"/>
      <c r="P14" s="69"/>
      <c r="Q14" s="69"/>
      <c r="R14" s="69"/>
      <c r="S14" s="69"/>
      <c r="T14" s="69"/>
      <c r="U14" s="69"/>
      <c r="V14" s="69"/>
      <c r="W14" s="69"/>
      <c r="X14" s="69"/>
      <c r="Y14" s="69"/>
      <c r="Z14" s="69"/>
      <c r="AA14" s="69"/>
      <c r="AB14" s="69"/>
    </row>
    <row r="15" spans="1:28" ht="14.25" customHeight="1" x14ac:dyDescent="0.25">
      <c r="A15" s="11"/>
      <c r="B15" s="12"/>
      <c r="C15" s="84">
        <v>109000086</v>
      </c>
      <c r="D15" s="84" t="s">
        <v>597</v>
      </c>
      <c r="E15" s="84">
        <v>8</v>
      </c>
      <c r="F15" s="69"/>
      <c r="G15" s="69"/>
      <c r="H15" s="69"/>
      <c r="I15" s="69"/>
      <c r="J15" s="69"/>
      <c r="K15" s="69"/>
      <c r="L15" s="69"/>
      <c r="M15" s="69"/>
      <c r="N15" s="69"/>
      <c r="O15" s="69"/>
      <c r="P15" s="69"/>
      <c r="Q15" s="69"/>
      <c r="R15" s="69"/>
      <c r="S15" s="69"/>
      <c r="T15" s="69"/>
      <c r="U15" s="69"/>
      <c r="V15" s="69"/>
      <c r="W15" s="69"/>
      <c r="X15" s="69"/>
      <c r="Y15" s="69"/>
      <c r="Z15" s="69"/>
      <c r="AA15" s="69"/>
      <c r="AB15" s="69"/>
    </row>
    <row r="16" spans="1:28" ht="14.25" customHeight="1" x14ac:dyDescent="0.25">
      <c r="A16" s="11"/>
      <c r="B16" s="12"/>
      <c r="C16" s="84">
        <v>109000337</v>
      </c>
      <c r="D16" s="84" t="s">
        <v>597</v>
      </c>
      <c r="E16" s="84">
        <v>8</v>
      </c>
      <c r="F16" s="69"/>
      <c r="G16" s="69"/>
      <c r="H16" s="69"/>
      <c r="I16" s="69"/>
      <c r="J16" s="69"/>
      <c r="K16" s="69"/>
      <c r="L16" s="69"/>
      <c r="M16" s="69"/>
      <c r="N16" s="69"/>
      <c r="O16" s="69"/>
      <c r="P16" s="69"/>
      <c r="Q16" s="69"/>
      <c r="R16" s="69"/>
      <c r="S16" s="69"/>
      <c r="T16" s="69"/>
      <c r="U16" s="69"/>
      <c r="V16" s="69"/>
      <c r="W16" s="69"/>
      <c r="X16" s="69"/>
      <c r="Y16" s="69"/>
      <c r="Z16" s="69"/>
      <c r="AA16" s="69"/>
      <c r="AB16" s="69"/>
    </row>
    <row r="17" spans="1:28" ht="14.25" customHeight="1" x14ac:dyDescent="0.25">
      <c r="A17" s="11"/>
      <c r="B17" s="12"/>
      <c r="C17" s="84">
        <v>109001295</v>
      </c>
      <c r="D17" s="84" t="s">
        <v>597</v>
      </c>
      <c r="E17" s="84">
        <v>8</v>
      </c>
      <c r="F17" s="69"/>
      <c r="G17" s="69"/>
      <c r="H17" s="69"/>
      <c r="I17" s="69"/>
      <c r="J17" s="69"/>
      <c r="K17" s="69"/>
      <c r="L17" s="69"/>
      <c r="M17" s="69"/>
      <c r="N17" s="69"/>
      <c r="O17" s="69"/>
      <c r="P17" s="69"/>
      <c r="Q17" s="69"/>
      <c r="R17" s="69"/>
      <c r="S17" s="69"/>
      <c r="T17" s="69"/>
      <c r="U17" s="69"/>
      <c r="V17" s="69"/>
      <c r="W17" s="69"/>
      <c r="X17" s="69"/>
      <c r="Y17" s="69"/>
      <c r="Z17" s="69"/>
      <c r="AA17" s="69"/>
      <c r="AB17" s="69"/>
    </row>
    <row r="18" spans="1:28" ht="14.25" customHeight="1" x14ac:dyDescent="0.25">
      <c r="A18" s="11"/>
      <c r="B18" s="12"/>
      <c r="C18" s="84">
        <v>109001376</v>
      </c>
      <c r="D18" s="84" t="s">
        <v>597</v>
      </c>
      <c r="E18" s="84">
        <v>8</v>
      </c>
      <c r="F18" s="69"/>
      <c r="G18" s="69"/>
      <c r="H18" s="69"/>
      <c r="I18" s="69"/>
      <c r="J18" s="69"/>
      <c r="K18" s="69"/>
      <c r="L18" s="69"/>
      <c r="M18" s="69"/>
      <c r="N18" s="69"/>
      <c r="O18" s="69"/>
      <c r="P18" s="69"/>
      <c r="Q18" s="69"/>
      <c r="R18" s="69"/>
      <c r="S18" s="69"/>
      <c r="T18" s="69"/>
      <c r="U18" s="69"/>
      <c r="V18" s="69"/>
      <c r="W18" s="69"/>
      <c r="X18" s="69"/>
      <c r="Y18" s="69"/>
      <c r="Z18" s="69"/>
      <c r="AA18" s="69"/>
      <c r="AB18" s="69"/>
    </row>
    <row r="19" spans="1:28" ht="14.25" customHeight="1" x14ac:dyDescent="0.25">
      <c r="A19" s="11"/>
      <c r="B19" s="12"/>
      <c r="C19" s="84">
        <v>108040548</v>
      </c>
      <c r="D19" s="84" t="s">
        <v>597</v>
      </c>
      <c r="E19" s="84">
        <v>8</v>
      </c>
      <c r="F19" s="69"/>
      <c r="G19" s="69"/>
      <c r="H19" s="69"/>
      <c r="I19" s="69"/>
      <c r="J19" s="69"/>
      <c r="K19" s="69"/>
      <c r="L19" s="69"/>
      <c r="M19" s="69"/>
      <c r="N19" s="69"/>
      <c r="O19" s="69"/>
      <c r="P19" s="69"/>
      <c r="Q19" s="69"/>
      <c r="R19" s="69"/>
      <c r="S19" s="69"/>
      <c r="T19" s="69"/>
      <c r="U19" s="69"/>
      <c r="V19" s="69"/>
      <c r="W19" s="69"/>
      <c r="X19" s="69"/>
      <c r="Y19" s="69"/>
      <c r="Z19" s="69"/>
      <c r="AA19" s="69"/>
      <c r="AB19" s="69"/>
    </row>
    <row r="20" spans="1:28" ht="14.25" customHeight="1" x14ac:dyDescent="0.25">
      <c r="A20" s="11"/>
      <c r="B20" s="12"/>
      <c r="C20" s="84">
        <v>108045442</v>
      </c>
      <c r="D20" s="84" t="s">
        <v>597</v>
      </c>
      <c r="E20" s="84">
        <v>8</v>
      </c>
      <c r="F20" s="69"/>
      <c r="G20" s="69"/>
      <c r="H20" s="69"/>
      <c r="I20" s="69"/>
      <c r="J20" s="69"/>
      <c r="K20" s="69"/>
      <c r="L20" s="69"/>
      <c r="M20" s="69"/>
      <c r="N20" s="69"/>
      <c r="O20" s="69"/>
      <c r="P20" s="69"/>
      <c r="Q20" s="69"/>
      <c r="R20" s="69"/>
      <c r="S20" s="69"/>
      <c r="T20" s="69"/>
      <c r="U20" s="69"/>
      <c r="V20" s="69"/>
      <c r="W20" s="69"/>
      <c r="X20" s="69"/>
      <c r="Y20" s="69"/>
      <c r="Z20" s="69"/>
      <c r="AA20" s="69"/>
      <c r="AB20" s="69"/>
    </row>
    <row r="21" spans="1:28" ht="14.25" customHeight="1" x14ac:dyDescent="0.25">
      <c r="A21" s="11"/>
      <c r="B21" s="12"/>
      <c r="C21" s="84">
        <v>109001775</v>
      </c>
      <c r="D21" s="84" t="s">
        <v>597</v>
      </c>
      <c r="E21" s="84">
        <v>8</v>
      </c>
      <c r="F21" s="69"/>
      <c r="G21" s="69"/>
      <c r="H21" s="69"/>
      <c r="I21" s="69"/>
      <c r="J21" s="69"/>
      <c r="K21" s="69"/>
      <c r="L21" s="69"/>
      <c r="M21" s="69"/>
      <c r="N21" s="69"/>
      <c r="O21" s="69"/>
      <c r="P21" s="69"/>
      <c r="Q21" s="69"/>
      <c r="R21" s="69"/>
      <c r="S21" s="69"/>
      <c r="T21" s="69"/>
      <c r="U21" s="69"/>
      <c r="V21" s="69"/>
      <c r="W21" s="69"/>
      <c r="X21" s="69"/>
      <c r="Y21" s="69"/>
      <c r="Z21" s="69"/>
      <c r="AA21" s="69"/>
      <c r="AB21" s="69"/>
    </row>
    <row r="22" spans="1:28" ht="14.25" customHeight="1" x14ac:dyDescent="0.25">
      <c r="A22" s="7" t="s">
        <v>8</v>
      </c>
      <c r="B22" s="4" t="s">
        <v>13</v>
      </c>
      <c r="C22" s="119" t="s">
        <v>63</v>
      </c>
      <c r="D22" s="120"/>
      <c r="E22" s="120"/>
      <c r="F22" s="120"/>
      <c r="G22" s="120"/>
      <c r="H22" s="120"/>
      <c r="I22" s="69"/>
      <c r="J22" s="69"/>
      <c r="K22" s="69"/>
      <c r="L22" s="69"/>
      <c r="M22" s="69"/>
      <c r="N22" s="69"/>
      <c r="O22" s="69"/>
      <c r="P22" s="69"/>
      <c r="Q22" s="69"/>
      <c r="R22" s="69"/>
      <c r="S22" s="69"/>
      <c r="T22" s="69"/>
      <c r="U22" s="69"/>
      <c r="V22" s="69"/>
      <c r="W22" s="69"/>
      <c r="X22" s="69"/>
      <c r="Y22" s="69"/>
      <c r="Z22" s="69"/>
      <c r="AA22" s="69"/>
      <c r="AB22" s="69"/>
    </row>
    <row r="23" spans="1:28" ht="43.5" customHeight="1" x14ac:dyDescent="0.25">
      <c r="A23" s="11"/>
      <c r="B23" s="12"/>
      <c r="C23" s="76" t="s">
        <v>64</v>
      </c>
      <c r="D23" s="76" t="s">
        <v>65</v>
      </c>
      <c r="E23" s="76" t="s">
        <v>66</v>
      </c>
      <c r="F23" s="76" t="s">
        <v>67</v>
      </c>
      <c r="G23" s="76" t="s">
        <v>68</v>
      </c>
      <c r="H23" s="76" t="s">
        <v>69</v>
      </c>
      <c r="I23" s="76" t="s">
        <v>70</v>
      </c>
      <c r="J23" s="69"/>
      <c r="K23" s="69"/>
      <c r="L23" s="69"/>
      <c r="M23" s="69"/>
      <c r="N23" s="69"/>
      <c r="O23" s="69"/>
      <c r="P23" s="69"/>
      <c r="Q23" s="69"/>
      <c r="R23" s="69"/>
      <c r="S23" s="69"/>
      <c r="T23" s="69"/>
      <c r="U23" s="69"/>
      <c r="V23" s="69"/>
      <c r="W23" s="69"/>
      <c r="X23" s="69"/>
      <c r="Y23" s="69"/>
      <c r="Z23" s="69"/>
      <c r="AA23" s="69"/>
      <c r="AB23" s="69"/>
    </row>
    <row r="24" spans="1:28" ht="14.25" customHeight="1" x14ac:dyDescent="0.25">
      <c r="A24" s="11"/>
      <c r="B24" s="12"/>
      <c r="C24" s="31">
        <v>9008136</v>
      </c>
      <c r="D24" s="85">
        <v>1149610810</v>
      </c>
      <c r="E24" s="85">
        <v>886249279</v>
      </c>
      <c r="F24" s="85">
        <f>16126332-62742373</f>
        <v>-46616041</v>
      </c>
      <c r="G24" s="85">
        <f>644538536-334560964</f>
        <v>309977572</v>
      </c>
      <c r="H24" s="85">
        <f t="shared" ref="H24:H39" si="0">+E24+F24+G24</f>
        <v>1149610810</v>
      </c>
      <c r="I24" s="33"/>
      <c r="J24" s="69"/>
      <c r="K24" s="69"/>
      <c r="L24" s="69"/>
      <c r="M24" s="69"/>
      <c r="N24" s="69"/>
      <c r="O24" s="69"/>
      <c r="P24" s="69"/>
      <c r="Q24" s="69"/>
      <c r="R24" s="69"/>
      <c r="S24" s="69"/>
      <c r="T24" s="69"/>
      <c r="U24" s="69"/>
      <c r="V24" s="69"/>
      <c r="W24" s="69"/>
      <c r="X24" s="69"/>
      <c r="Y24" s="69"/>
      <c r="Z24" s="69"/>
      <c r="AA24" s="69"/>
      <c r="AB24" s="69"/>
    </row>
    <row r="25" spans="1:28" ht="14.25" customHeight="1" x14ac:dyDescent="0.25">
      <c r="A25" s="11"/>
      <c r="B25" s="12"/>
      <c r="C25" s="31">
        <v>9008144</v>
      </c>
      <c r="D25" s="85">
        <v>33530884</v>
      </c>
      <c r="E25" s="85">
        <v>33530884</v>
      </c>
      <c r="F25" s="85">
        <v>0</v>
      </c>
      <c r="G25" s="85">
        <v>0</v>
      </c>
      <c r="H25" s="85">
        <f t="shared" si="0"/>
        <v>33530884</v>
      </c>
      <c r="I25" s="33"/>
      <c r="J25" s="69"/>
      <c r="K25" s="69"/>
      <c r="L25" s="69"/>
      <c r="M25" s="69"/>
      <c r="N25" s="69"/>
      <c r="O25" s="69"/>
      <c r="P25" s="69"/>
      <c r="Q25" s="69"/>
      <c r="R25" s="69"/>
      <c r="S25" s="69"/>
      <c r="T25" s="69"/>
      <c r="U25" s="69"/>
      <c r="V25" s="69"/>
      <c r="W25" s="69"/>
      <c r="X25" s="69"/>
      <c r="Y25" s="69"/>
      <c r="Z25" s="69"/>
      <c r="AA25" s="69"/>
      <c r="AB25" s="69"/>
    </row>
    <row r="26" spans="1:28" ht="14.25" customHeight="1" x14ac:dyDescent="0.25">
      <c r="A26" s="11"/>
      <c r="B26" s="12"/>
      <c r="C26" s="31">
        <v>9008161</v>
      </c>
      <c r="D26" s="85">
        <v>0</v>
      </c>
      <c r="E26" s="85">
        <v>0</v>
      </c>
      <c r="F26" s="85">
        <v>0</v>
      </c>
      <c r="G26" s="85">
        <v>0</v>
      </c>
      <c r="H26" s="85">
        <f t="shared" si="0"/>
        <v>0</v>
      </c>
      <c r="I26" s="33"/>
      <c r="J26" s="69"/>
      <c r="K26" s="69"/>
      <c r="L26" s="69"/>
      <c r="M26" s="69"/>
      <c r="N26" s="69"/>
      <c r="O26" s="69"/>
      <c r="P26" s="69"/>
      <c r="Q26" s="69"/>
      <c r="R26" s="69"/>
      <c r="S26" s="69"/>
      <c r="T26" s="69"/>
      <c r="U26" s="69"/>
      <c r="V26" s="69"/>
      <c r="W26" s="69"/>
      <c r="X26" s="69"/>
      <c r="Y26" s="69"/>
      <c r="Z26" s="69"/>
      <c r="AA26" s="69"/>
      <c r="AB26" s="69"/>
    </row>
    <row r="27" spans="1:28" ht="14.25" customHeight="1" x14ac:dyDescent="0.25">
      <c r="A27" s="11"/>
      <c r="B27" s="12"/>
      <c r="C27" s="31">
        <v>9008179</v>
      </c>
      <c r="D27" s="85">
        <v>133462166</v>
      </c>
      <c r="E27" s="85">
        <v>129267088</v>
      </c>
      <c r="F27" s="85">
        <v>3999999</v>
      </c>
      <c r="G27" s="85">
        <f>998452-803373</f>
        <v>195079</v>
      </c>
      <c r="H27" s="85">
        <f t="shared" si="0"/>
        <v>133462166</v>
      </c>
      <c r="I27" s="33"/>
      <c r="J27" s="69"/>
      <c r="K27" s="69"/>
      <c r="L27" s="69"/>
      <c r="M27" s="69"/>
      <c r="N27" s="69"/>
      <c r="O27" s="69"/>
      <c r="P27" s="69"/>
      <c r="Q27" s="69"/>
      <c r="R27" s="69"/>
      <c r="S27" s="69"/>
      <c r="T27" s="69"/>
      <c r="U27" s="69"/>
      <c r="V27" s="69"/>
      <c r="W27" s="69"/>
      <c r="X27" s="69"/>
      <c r="Y27" s="69"/>
      <c r="Z27" s="69"/>
      <c r="AA27" s="69"/>
      <c r="AB27" s="69"/>
    </row>
    <row r="28" spans="1:28" ht="14.25" customHeight="1" x14ac:dyDescent="0.25">
      <c r="A28" s="11"/>
      <c r="B28" s="12"/>
      <c r="C28" s="31">
        <v>109000027</v>
      </c>
      <c r="D28" s="85">
        <v>21629390</v>
      </c>
      <c r="E28" s="85">
        <v>24999389</v>
      </c>
      <c r="F28" s="85">
        <v>7925168</v>
      </c>
      <c r="G28" s="85">
        <v>-11295167</v>
      </c>
      <c r="H28" s="85">
        <f t="shared" si="0"/>
        <v>21629390</v>
      </c>
      <c r="I28" s="33"/>
      <c r="J28" s="69"/>
      <c r="K28" s="69"/>
      <c r="L28" s="69"/>
      <c r="M28" s="69"/>
      <c r="N28" s="69"/>
      <c r="O28" s="69"/>
      <c r="P28" s="69"/>
      <c r="Q28" s="69"/>
      <c r="R28" s="69"/>
      <c r="S28" s="69"/>
      <c r="T28" s="69"/>
      <c r="U28" s="69"/>
      <c r="V28" s="69"/>
      <c r="W28" s="69"/>
      <c r="X28" s="69"/>
      <c r="Y28" s="69"/>
      <c r="Z28" s="69"/>
      <c r="AA28" s="69"/>
      <c r="AB28" s="69"/>
    </row>
    <row r="29" spans="1:28" ht="14.25" customHeight="1" x14ac:dyDescent="0.25">
      <c r="A29" s="11"/>
      <c r="B29" s="12"/>
      <c r="C29" s="31">
        <v>109000035</v>
      </c>
      <c r="D29" s="85">
        <v>292999040</v>
      </c>
      <c r="E29" s="85">
        <v>292999040</v>
      </c>
      <c r="F29" s="85">
        <v>0</v>
      </c>
      <c r="G29" s="85">
        <v>0</v>
      </c>
      <c r="H29" s="85">
        <f t="shared" si="0"/>
        <v>292999040</v>
      </c>
      <c r="I29" s="33"/>
      <c r="J29" s="69"/>
      <c r="K29" s="69"/>
      <c r="L29" s="69"/>
      <c r="M29" s="69"/>
      <c r="N29" s="69"/>
      <c r="O29" s="69"/>
      <c r="P29" s="69"/>
      <c r="Q29" s="69"/>
      <c r="R29" s="69"/>
      <c r="S29" s="69"/>
      <c r="T29" s="69"/>
      <c r="U29" s="69"/>
      <c r="V29" s="69"/>
      <c r="W29" s="69"/>
      <c r="X29" s="69"/>
      <c r="Y29" s="69"/>
      <c r="Z29" s="69"/>
      <c r="AA29" s="69"/>
      <c r="AB29" s="69"/>
    </row>
    <row r="30" spans="1:28" ht="14.25" customHeight="1" x14ac:dyDescent="0.25">
      <c r="A30" s="11"/>
      <c r="B30" s="12"/>
      <c r="C30" s="31">
        <v>109000043</v>
      </c>
      <c r="D30" s="85">
        <v>2872861</v>
      </c>
      <c r="E30" s="85">
        <v>26000</v>
      </c>
      <c r="F30" s="85">
        <v>0</v>
      </c>
      <c r="G30" s="85">
        <v>2846861</v>
      </c>
      <c r="H30" s="85">
        <f t="shared" si="0"/>
        <v>2872861</v>
      </c>
      <c r="I30" s="33"/>
      <c r="J30" s="69"/>
      <c r="K30" s="69"/>
      <c r="L30" s="69"/>
      <c r="M30" s="69"/>
      <c r="N30" s="69"/>
      <c r="O30" s="69"/>
      <c r="P30" s="69"/>
      <c r="Q30" s="69"/>
      <c r="R30" s="69"/>
      <c r="S30" s="69"/>
      <c r="T30" s="69"/>
      <c r="U30" s="69"/>
      <c r="V30" s="69"/>
      <c r="W30" s="69"/>
      <c r="X30" s="69"/>
      <c r="Y30" s="69"/>
      <c r="Z30" s="69"/>
      <c r="AA30" s="69"/>
      <c r="AB30" s="69"/>
    </row>
    <row r="31" spans="1:28" ht="14.25" customHeight="1" x14ac:dyDescent="0.25">
      <c r="A31" s="11"/>
      <c r="B31" s="12"/>
      <c r="C31" s="31">
        <v>109000051</v>
      </c>
      <c r="D31" s="85">
        <v>163828904</v>
      </c>
      <c r="E31" s="85">
        <v>163828904</v>
      </c>
      <c r="F31" s="85">
        <v>0</v>
      </c>
      <c r="G31" s="85">
        <v>0</v>
      </c>
      <c r="H31" s="85">
        <f t="shared" si="0"/>
        <v>163828904</v>
      </c>
      <c r="I31" s="33"/>
      <c r="J31" s="69"/>
      <c r="K31" s="69"/>
      <c r="L31" s="69"/>
      <c r="M31" s="69"/>
      <c r="N31" s="69"/>
      <c r="O31" s="69"/>
      <c r="P31" s="69"/>
      <c r="Q31" s="69"/>
      <c r="R31" s="69"/>
      <c r="S31" s="69"/>
      <c r="T31" s="69"/>
      <c r="U31" s="69"/>
      <c r="V31" s="69"/>
      <c r="W31" s="69"/>
      <c r="X31" s="69"/>
      <c r="Y31" s="69"/>
      <c r="Z31" s="69"/>
      <c r="AA31" s="69"/>
      <c r="AB31" s="69"/>
    </row>
    <row r="32" spans="1:28" ht="14.25" customHeight="1" x14ac:dyDescent="0.25">
      <c r="A32" s="11"/>
      <c r="B32" s="12"/>
      <c r="C32" s="31">
        <v>109000078</v>
      </c>
      <c r="D32" s="85">
        <v>2304509056</v>
      </c>
      <c r="E32" s="85">
        <v>2304509056</v>
      </c>
      <c r="F32" s="85">
        <v>0</v>
      </c>
      <c r="G32" s="85">
        <v>0</v>
      </c>
      <c r="H32" s="85">
        <f t="shared" si="0"/>
        <v>2304509056</v>
      </c>
      <c r="I32" s="33"/>
      <c r="J32" s="69"/>
      <c r="K32" s="69"/>
      <c r="L32" s="69"/>
      <c r="M32" s="69"/>
      <c r="N32" s="69"/>
      <c r="O32" s="69"/>
      <c r="P32" s="69"/>
      <c r="Q32" s="69"/>
      <c r="R32" s="69"/>
      <c r="S32" s="69"/>
      <c r="T32" s="69"/>
      <c r="U32" s="69"/>
      <c r="V32" s="69"/>
      <c r="W32" s="69"/>
      <c r="X32" s="69"/>
      <c r="Y32" s="69"/>
      <c r="Z32" s="69"/>
      <c r="AA32" s="69"/>
      <c r="AB32" s="69"/>
    </row>
    <row r="33" spans="1:28" ht="14.25" customHeight="1" x14ac:dyDescent="0.25">
      <c r="A33" s="11"/>
      <c r="B33" s="12"/>
      <c r="C33" s="31">
        <v>109000086</v>
      </c>
      <c r="D33" s="85">
        <v>18167167</v>
      </c>
      <c r="E33" s="85">
        <v>31095783</v>
      </c>
      <c r="F33" s="85">
        <v>0</v>
      </c>
      <c r="G33" s="85">
        <v>-12928616</v>
      </c>
      <c r="H33" s="85">
        <f t="shared" si="0"/>
        <v>18167167</v>
      </c>
      <c r="I33" s="33"/>
      <c r="J33" s="69"/>
      <c r="K33" s="69"/>
      <c r="L33" s="69"/>
      <c r="M33" s="69"/>
      <c r="N33" s="69"/>
      <c r="O33" s="69"/>
      <c r="P33" s="69"/>
      <c r="Q33" s="69"/>
      <c r="R33" s="69"/>
      <c r="S33" s="69"/>
      <c r="T33" s="69"/>
      <c r="U33" s="69"/>
      <c r="V33" s="69"/>
      <c r="W33" s="69"/>
      <c r="X33" s="69"/>
      <c r="Y33" s="69"/>
      <c r="Z33" s="69"/>
      <c r="AA33" s="69"/>
      <c r="AB33" s="69"/>
    </row>
    <row r="34" spans="1:28" ht="14.25" customHeight="1" x14ac:dyDescent="0.25">
      <c r="A34" s="11"/>
      <c r="B34" s="12"/>
      <c r="C34" s="31">
        <v>109000337</v>
      </c>
      <c r="D34" s="85">
        <v>3046841</v>
      </c>
      <c r="E34" s="85">
        <v>3046841</v>
      </c>
      <c r="F34" s="85">
        <v>0</v>
      </c>
      <c r="G34" s="85">
        <v>0</v>
      </c>
      <c r="H34" s="85">
        <f t="shared" si="0"/>
        <v>3046841</v>
      </c>
      <c r="I34" s="33"/>
      <c r="J34" s="69"/>
      <c r="K34" s="69"/>
      <c r="L34" s="69"/>
      <c r="M34" s="69"/>
      <c r="N34" s="69"/>
      <c r="O34" s="69"/>
      <c r="P34" s="69"/>
      <c r="Q34" s="69"/>
      <c r="R34" s="69"/>
      <c r="S34" s="69"/>
      <c r="T34" s="69"/>
      <c r="U34" s="69"/>
      <c r="V34" s="69"/>
      <c r="W34" s="69"/>
      <c r="X34" s="69"/>
      <c r="Y34" s="69"/>
      <c r="Z34" s="69"/>
      <c r="AA34" s="69"/>
      <c r="AB34" s="69"/>
    </row>
    <row r="35" spans="1:28" ht="14.25" customHeight="1" x14ac:dyDescent="0.25">
      <c r="A35" s="11"/>
      <c r="B35" s="12"/>
      <c r="C35" s="31">
        <v>109001295</v>
      </c>
      <c r="D35" s="85">
        <v>300</v>
      </c>
      <c r="E35" s="85">
        <v>300</v>
      </c>
      <c r="F35" s="85">
        <v>0</v>
      </c>
      <c r="G35" s="85">
        <v>0</v>
      </c>
      <c r="H35" s="85">
        <f t="shared" si="0"/>
        <v>300</v>
      </c>
      <c r="I35" s="33"/>
      <c r="J35" s="69"/>
      <c r="K35" s="69"/>
      <c r="L35" s="69"/>
      <c r="M35" s="69"/>
      <c r="N35" s="69"/>
      <c r="O35" s="69"/>
      <c r="P35" s="69"/>
      <c r="Q35" s="69"/>
      <c r="R35" s="69"/>
      <c r="S35" s="69"/>
      <c r="T35" s="69"/>
      <c r="U35" s="69"/>
      <c r="V35" s="69"/>
      <c r="W35" s="69"/>
      <c r="X35" s="69"/>
      <c r="Y35" s="69"/>
      <c r="Z35" s="69"/>
      <c r="AA35" s="69"/>
      <c r="AB35" s="69"/>
    </row>
    <row r="36" spans="1:28" ht="14.25" customHeight="1" x14ac:dyDescent="0.25">
      <c r="A36" s="11"/>
      <c r="B36" s="12"/>
      <c r="C36" s="31">
        <v>109001376</v>
      </c>
      <c r="D36" s="85">
        <v>34513741</v>
      </c>
      <c r="E36" s="85">
        <v>34513741</v>
      </c>
      <c r="F36" s="85">
        <v>0</v>
      </c>
      <c r="G36" s="85">
        <v>0</v>
      </c>
      <c r="H36" s="85">
        <f t="shared" si="0"/>
        <v>34513741</v>
      </c>
      <c r="I36" s="33"/>
      <c r="J36" s="69"/>
      <c r="K36" s="69"/>
      <c r="L36" s="69"/>
      <c r="M36" s="69"/>
      <c r="N36" s="69"/>
      <c r="O36" s="69"/>
      <c r="P36" s="69"/>
      <c r="Q36" s="69"/>
      <c r="R36" s="69"/>
      <c r="S36" s="69"/>
      <c r="T36" s="69"/>
      <c r="U36" s="69"/>
      <c r="V36" s="69"/>
      <c r="W36" s="69"/>
      <c r="X36" s="69"/>
      <c r="Y36" s="69"/>
      <c r="Z36" s="69"/>
      <c r="AA36" s="69"/>
      <c r="AB36" s="69"/>
    </row>
    <row r="37" spans="1:28" ht="14.25" customHeight="1" x14ac:dyDescent="0.25">
      <c r="A37" s="11"/>
      <c r="B37" s="12"/>
      <c r="C37" s="31">
        <v>108040548</v>
      </c>
      <c r="D37" s="85">
        <v>0</v>
      </c>
      <c r="E37" s="85">
        <v>0</v>
      </c>
      <c r="F37" s="85">
        <v>0</v>
      </c>
      <c r="G37" s="85">
        <v>0</v>
      </c>
      <c r="H37" s="85">
        <f t="shared" si="0"/>
        <v>0</v>
      </c>
      <c r="I37" s="33"/>
      <c r="J37" s="69"/>
      <c r="K37" s="69"/>
      <c r="L37" s="69"/>
      <c r="M37" s="69"/>
      <c r="N37" s="69"/>
      <c r="O37" s="69"/>
      <c r="P37" s="69"/>
      <c r="Q37" s="69"/>
      <c r="R37" s="69"/>
      <c r="S37" s="69"/>
      <c r="T37" s="69"/>
      <c r="U37" s="69"/>
      <c r="V37" s="69"/>
      <c r="W37" s="69"/>
      <c r="X37" s="69"/>
      <c r="Y37" s="69"/>
      <c r="Z37" s="69"/>
      <c r="AA37" s="69"/>
      <c r="AB37" s="69"/>
    </row>
    <row r="38" spans="1:28" ht="14.25" customHeight="1" x14ac:dyDescent="0.25">
      <c r="A38" s="11"/>
      <c r="B38" s="12"/>
      <c r="C38" s="31">
        <v>108045442</v>
      </c>
      <c r="D38" s="85">
        <v>65323391</v>
      </c>
      <c r="E38" s="85">
        <v>0</v>
      </c>
      <c r="F38" s="85">
        <f>65442911-169038</f>
        <v>65273873</v>
      </c>
      <c r="G38" s="85">
        <f>175950-126432</f>
        <v>49518</v>
      </c>
      <c r="H38" s="85">
        <f t="shared" si="0"/>
        <v>65323391</v>
      </c>
      <c r="I38" s="33"/>
      <c r="J38" s="69"/>
      <c r="K38" s="69"/>
      <c r="L38" s="69"/>
      <c r="M38" s="69"/>
      <c r="N38" s="69"/>
      <c r="O38" s="69"/>
      <c r="P38" s="69"/>
      <c r="Q38" s="69"/>
      <c r="R38" s="69"/>
      <c r="S38" s="69"/>
      <c r="T38" s="69"/>
      <c r="U38" s="69"/>
      <c r="V38" s="69"/>
      <c r="W38" s="69"/>
      <c r="X38" s="69"/>
      <c r="Y38" s="69"/>
      <c r="Z38" s="69"/>
      <c r="AA38" s="69"/>
      <c r="AB38" s="69"/>
    </row>
    <row r="39" spans="1:28" ht="14.25" customHeight="1" x14ac:dyDescent="0.25">
      <c r="A39" s="11"/>
      <c r="B39" s="12"/>
      <c r="C39" s="31">
        <v>109001775</v>
      </c>
      <c r="D39" s="85">
        <v>130277742</v>
      </c>
      <c r="E39" s="85">
        <v>888559745</v>
      </c>
      <c r="F39" s="85">
        <f>14171275-248508</f>
        <v>13922767</v>
      </c>
      <c r="G39" s="85">
        <f>8072319-780277089</f>
        <v>-772204770</v>
      </c>
      <c r="H39" s="85">
        <f t="shared" si="0"/>
        <v>130277742</v>
      </c>
      <c r="I39" s="33"/>
      <c r="J39" s="69"/>
      <c r="K39" s="69"/>
      <c r="L39" s="69"/>
      <c r="M39" s="69"/>
      <c r="N39" s="69"/>
      <c r="O39" s="69"/>
      <c r="P39" s="69"/>
      <c r="Q39" s="69"/>
      <c r="R39" s="69"/>
      <c r="S39" s="69"/>
      <c r="T39" s="69"/>
      <c r="U39" s="69"/>
      <c r="V39" s="69"/>
      <c r="W39" s="69"/>
      <c r="X39" s="69"/>
      <c r="Y39" s="69"/>
      <c r="Z39" s="69"/>
      <c r="AA39" s="69"/>
      <c r="AB39" s="69"/>
    </row>
    <row r="40" spans="1:28" ht="14.25" customHeight="1" x14ac:dyDescent="0.25">
      <c r="A40" s="7" t="s">
        <v>10</v>
      </c>
      <c r="B40" s="4" t="s">
        <v>13</v>
      </c>
      <c r="C40" s="119" t="s">
        <v>71</v>
      </c>
      <c r="D40" s="120"/>
      <c r="E40" s="120"/>
      <c r="F40" s="120"/>
      <c r="G40" s="69"/>
      <c r="H40" s="69"/>
      <c r="I40" s="69"/>
      <c r="J40" s="69"/>
      <c r="K40" s="69"/>
      <c r="L40" s="69"/>
      <c r="M40" s="69"/>
      <c r="N40" s="69"/>
      <c r="O40" s="69"/>
      <c r="P40" s="69"/>
      <c r="Q40" s="69"/>
      <c r="R40" s="69"/>
      <c r="S40" s="69"/>
      <c r="T40" s="69"/>
      <c r="U40" s="69"/>
      <c r="V40" s="69"/>
      <c r="W40" s="69"/>
      <c r="X40" s="69"/>
      <c r="Y40" s="69"/>
      <c r="Z40" s="69"/>
      <c r="AA40" s="69"/>
      <c r="AB40" s="69"/>
    </row>
    <row r="41" spans="1:28" ht="14.25" customHeight="1" x14ac:dyDescent="0.25">
      <c r="A41" s="11"/>
      <c r="B41" s="12"/>
      <c r="C41" s="83" t="s">
        <v>72</v>
      </c>
      <c r="D41" s="83" t="s">
        <v>73</v>
      </c>
      <c r="E41" s="83" t="s">
        <v>74</v>
      </c>
      <c r="F41" s="83" t="s">
        <v>75</v>
      </c>
      <c r="G41" s="69"/>
      <c r="H41" s="69"/>
      <c r="I41" s="69"/>
      <c r="J41" s="69"/>
      <c r="K41" s="69"/>
      <c r="L41" s="69"/>
      <c r="M41" s="69"/>
      <c r="N41" s="69"/>
      <c r="O41" s="69"/>
      <c r="P41" s="69"/>
      <c r="Q41" s="69"/>
      <c r="R41" s="69"/>
      <c r="S41" s="69"/>
      <c r="T41" s="69"/>
      <c r="U41" s="69"/>
      <c r="V41" s="69"/>
      <c r="W41" s="69"/>
      <c r="X41" s="69"/>
      <c r="Y41" s="69"/>
      <c r="Z41" s="69"/>
      <c r="AA41" s="69"/>
      <c r="AB41" s="69"/>
    </row>
    <row r="42" spans="1:28" ht="14.25" customHeight="1" x14ac:dyDescent="0.25">
      <c r="A42" s="11"/>
      <c r="B42" s="12"/>
      <c r="C42" s="31">
        <v>0</v>
      </c>
      <c r="D42" s="31">
        <v>0</v>
      </c>
      <c r="E42" s="31">
        <v>0</v>
      </c>
      <c r="F42" s="31">
        <v>0</v>
      </c>
      <c r="H42" s="69"/>
      <c r="I42" s="69"/>
      <c r="J42" s="69"/>
      <c r="K42" s="69"/>
      <c r="L42" s="69"/>
      <c r="M42" s="69"/>
      <c r="N42" s="69"/>
      <c r="O42" s="69"/>
      <c r="P42" s="69"/>
      <c r="Q42" s="69"/>
      <c r="R42" s="69"/>
      <c r="S42" s="69"/>
      <c r="T42" s="69"/>
      <c r="U42" s="69"/>
      <c r="V42" s="69"/>
      <c r="W42" s="69"/>
      <c r="X42" s="69"/>
      <c r="Y42" s="69"/>
      <c r="Z42" s="69"/>
      <c r="AA42" s="69"/>
      <c r="AB42" s="69"/>
    </row>
    <row r="43" spans="1:28" ht="14.25" customHeight="1" x14ac:dyDescent="0.25">
      <c r="A43" s="7" t="s">
        <v>12</v>
      </c>
      <c r="B43" s="4" t="s">
        <v>13</v>
      </c>
      <c r="C43" s="119" t="s">
        <v>76</v>
      </c>
      <c r="D43" s="120"/>
      <c r="E43" s="120"/>
      <c r="F43" s="120"/>
      <c r="G43" s="69"/>
      <c r="H43" s="69"/>
      <c r="I43" s="69"/>
      <c r="J43" s="69"/>
      <c r="K43" s="69"/>
      <c r="L43" s="69"/>
      <c r="M43" s="69"/>
      <c r="N43" s="69"/>
      <c r="O43" s="69"/>
      <c r="P43" s="69"/>
      <c r="Q43" s="69"/>
      <c r="R43" s="69"/>
      <c r="S43" s="69"/>
      <c r="T43" s="69"/>
      <c r="U43" s="69"/>
      <c r="V43" s="69"/>
      <c r="W43" s="69"/>
      <c r="X43" s="69"/>
      <c r="Y43" s="69"/>
      <c r="Z43" s="69"/>
      <c r="AA43" s="69"/>
      <c r="AB43" s="69"/>
    </row>
    <row r="44" spans="1:28" ht="32.25" customHeight="1" x14ac:dyDescent="0.25">
      <c r="A44" s="11"/>
      <c r="B44" s="12"/>
      <c r="C44" s="76" t="s">
        <v>77</v>
      </c>
      <c r="D44" s="76" t="s">
        <v>78</v>
      </c>
      <c r="E44" s="76" t="s">
        <v>79</v>
      </c>
      <c r="F44" s="76" t="s">
        <v>80</v>
      </c>
      <c r="G44" s="76" t="s">
        <v>70</v>
      </c>
      <c r="H44" s="69"/>
      <c r="I44" s="69"/>
      <c r="J44" s="69"/>
      <c r="K44" s="69"/>
      <c r="L44" s="69"/>
      <c r="M44" s="69"/>
      <c r="N44" s="69"/>
      <c r="O44" s="69"/>
      <c r="P44" s="69"/>
      <c r="Q44" s="69"/>
      <c r="R44" s="69"/>
      <c r="S44" s="69"/>
      <c r="T44" s="69"/>
      <c r="U44" s="69"/>
      <c r="V44" s="69"/>
      <c r="W44" s="69"/>
      <c r="X44" s="69"/>
      <c r="Y44" s="69"/>
      <c r="Z44" s="69"/>
      <c r="AA44" s="69"/>
      <c r="AB44" s="69"/>
    </row>
    <row r="45" spans="1:28" ht="14.25" customHeight="1" x14ac:dyDescent="0.25">
      <c r="A45" s="11"/>
      <c r="B45" s="12"/>
      <c r="C45" s="31" t="s">
        <v>598</v>
      </c>
      <c r="D45" s="85">
        <v>350000</v>
      </c>
      <c r="E45" s="31">
        <v>0</v>
      </c>
      <c r="F45" s="31" t="s">
        <v>599</v>
      </c>
      <c r="G45" s="33" t="s">
        <v>600</v>
      </c>
      <c r="H45" s="86"/>
      <c r="I45" s="86"/>
      <c r="J45" s="86"/>
      <c r="K45" s="69"/>
      <c r="L45" s="69"/>
      <c r="M45" s="69"/>
      <c r="N45" s="69"/>
      <c r="O45" s="69"/>
      <c r="P45" s="69"/>
      <c r="Q45" s="69"/>
      <c r="R45" s="69"/>
      <c r="S45" s="69"/>
      <c r="T45" s="69"/>
      <c r="U45" s="69"/>
      <c r="V45" s="69"/>
      <c r="W45" s="69"/>
      <c r="X45" s="69"/>
      <c r="Y45" s="69"/>
      <c r="Z45" s="69"/>
      <c r="AA45" s="69"/>
      <c r="AB45" s="69"/>
    </row>
    <row r="46" spans="1:28" ht="14.25" customHeight="1" x14ac:dyDescent="0.25">
      <c r="A46" s="11"/>
      <c r="B46" s="12"/>
      <c r="C46" s="31" t="s">
        <v>601</v>
      </c>
      <c r="D46" s="85">
        <v>350000</v>
      </c>
      <c r="E46" s="31">
        <v>0</v>
      </c>
      <c r="F46" s="31" t="s">
        <v>599</v>
      </c>
      <c r="G46" s="33" t="s">
        <v>600</v>
      </c>
      <c r="H46" s="86"/>
      <c r="I46" s="86"/>
      <c r="J46" s="86"/>
      <c r="K46" s="69"/>
      <c r="L46" s="69"/>
      <c r="M46" s="69"/>
      <c r="N46" s="69"/>
      <c r="O46" s="69"/>
      <c r="P46" s="69"/>
      <c r="Q46" s="69"/>
      <c r="R46" s="69"/>
      <c r="S46" s="69"/>
      <c r="T46" s="69"/>
      <c r="U46" s="69"/>
      <c r="V46" s="69"/>
      <c r="W46" s="69"/>
      <c r="X46" s="69"/>
      <c r="Y46" s="69"/>
      <c r="Z46" s="69"/>
      <c r="AA46" s="69"/>
      <c r="AB46" s="69"/>
    </row>
    <row r="47" spans="1:28" ht="14.25" customHeight="1" x14ac:dyDescent="0.25">
      <c r="A47" s="11"/>
      <c r="B47" s="12"/>
      <c r="C47" s="31" t="s">
        <v>602</v>
      </c>
      <c r="D47" s="85">
        <v>350000</v>
      </c>
      <c r="E47" s="31">
        <v>0</v>
      </c>
      <c r="F47" s="31" t="s">
        <v>599</v>
      </c>
      <c r="G47" s="33" t="s">
        <v>600</v>
      </c>
      <c r="H47" s="86"/>
      <c r="I47" s="86"/>
      <c r="J47" s="86"/>
      <c r="K47" s="69"/>
      <c r="L47" s="69"/>
      <c r="M47" s="69"/>
      <c r="N47" s="69"/>
      <c r="O47" s="69"/>
      <c r="P47" s="69"/>
      <c r="Q47" s="69"/>
      <c r="R47" s="69"/>
      <c r="S47" s="69"/>
      <c r="T47" s="69"/>
      <c r="U47" s="69"/>
      <c r="V47" s="69"/>
      <c r="W47" s="69"/>
      <c r="X47" s="69"/>
      <c r="Y47" s="69"/>
      <c r="Z47" s="69"/>
      <c r="AA47" s="69"/>
      <c r="AB47" s="69"/>
    </row>
    <row r="48" spans="1:28" ht="14.25" customHeight="1" x14ac:dyDescent="0.25">
      <c r="A48" s="11"/>
      <c r="B48" s="12"/>
      <c r="C48" s="31" t="s">
        <v>603</v>
      </c>
      <c r="D48" s="85">
        <v>350000</v>
      </c>
      <c r="E48" s="31">
        <v>0</v>
      </c>
      <c r="F48" s="31" t="s">
        <v>599</v>
      </c>
      <c r="G48" s="33" t="s">
        <v>600</v>
      </c>
      <c r="H48" s="86"/>
      <c r="I48" s="86"/>
      <c r="J48" s="86"/>
      <c r="K48" s="69"/>
      <c r="L48" s="69"/>
      <c r="M48" s="69"/>
      <c r="N48" s="69"/>
      <c r="O48" s="69"/>
      <c r="P48" s="69"/>
      <c r="Q48" s="69"/>
      <c r="R48" s="69"/>
      <c r="S48" s="69"/>
      <c r="T48" s="69"/>
      <c r="U48" s="69"/>
      <c r="V48" s="69"/>
      <c r="W48" s="69"/>
      <c r="X48" s="69"/>
      <c r="Y48" s="69"/>
      <c r="Z48" s="69"/>
      <c r="AA48" s="69"/>
      <c r="AB48" s="69"/>
    </row>
    <row r="49" spans="1:28" ht="14.25" customHeight="1" x14ac:dyDescent="0.25">
      <c r="A49" s="11"/>
      <c r="B49" s="12"/>
      <c r="C49" s="31" t="s">
        <v>604</v>
      </c>
      <c r="D49" s="85">
        <v>350000</v>
      </c>
      <c r="E49" s="31">
        <v>0</v>
      </c>
      <c r="F49" s="31" t="s">
        <v>599</v>
      </c>
      <c r="G49" s="33" t="s">
        <v>600</v>
      </c>
      <c r="H49" s="86"/>
      <c r="I49" s="86"/>
      <c r="J49" s="86"/>
      <c r="K49" s="69"/>
      <c r="L49" s="69"/>
      <c r="M49" s="69"/>
      <c r="N49" s="69"/>
      <c r="O49" s="69"/>
      <c r="P49" s="69"/>
      <c r="Q49" s="69"/>
      <c r="R49" s="69"/>
      <c r="S49" s="69"/>
      <c r="T49" s="69"/>
      <c r="U49" s="69"/>
      <c r="V49" s="69"/>
      <c r="W49" s="69"/>
      <c r="X49" s="69"/>
      <c r="Y49" s="69"/>
      <c r="Z49" s="69"/>
      <c r="AA49" s="69"/>
      <c r="AB49" s="69"/>
    </row>
    <row r="50" spans="1:28" ht="14.25" customHeight="1" x14ac:dyDescent="0.25">
      <c r="A50" s="11"/>
      <c r="B50" s="12"/>
      <c r="C50" s="31" t="s">
        <v>605</v>
      </c>
      <c r="D50" s="85">
        <v>350000</v>
      </c>
      <c r="E50" s="31">
        <v>0</v>
      </c>
      <c r="F50" s="31" t="s">
        <v>599</v>
      </c>
      <c r="G50" s="33" t="s">
        <v>600</v>
      </c>
      <c r="H50" s="86"/>
      <c r="I50" s="86"/>
      <c r="J50" s="86"/>
      <c r="K50" s="69"/>
      <c r="L50" s="69"/>
      <c r="M50" s="69"/>
      <c r="N50" s="69"/>
      <c r="O50" s="69"/>
      <c r="P50" s="69"/>
      <c r="Q50" s="69"/>
      <c r="R50" s="69"/>
      <c r="S50" s="69"/>
      <c r="T50" s="69"/>
      <c r="U50" s="69"/>
      <c r="V50" s="69"/>
      <c r="W50" s="69"/>
      <c r="X50" s="69"/>
      <c r="Y50" s="69"/>
      <c r="Z50" s="69"/>
      <c r="AA50" s="69"/>
      <c r="AB50" s="69"/>
    </row>
    <row r="51" spans="1:28" ht="14.25" customHeight="1" x14ac:dyDescent="0.25">
      <c r="A51" s="11"/>
      <c r="B51" s="12"/>
      <c r="C51" s="31" t="s">
        <v>606</v>
      </c>
      <c r="D51" s="85">
        <v>350000</v>
      </c>
      <c r="E51" s="31">
        <v>0</v>
      </c>
      <c r="F51" s="31" t="s">
        <v>599</v>
      </c>
      <c r="G51" s="33" t="s">
        <v>600</v>
      </c>
      <c r="H51" s="86"/>
      <c r="I51" s="86"/>
      <c r="J51" s="86"/>
      <c r="K51" s="69"/>
      <c r="L51" s="69"/>
      <c r="M51" s="69"/>
      <c r="N51" s="69"/>
      <c r="O51" s="69"/>
      <c r="P51" s="69"/>
      <c r="Q51" s="69"/>
      <c r="R51" s="69"/>
      <c r="S51" s="69"/>
      <c r="T51" s="69"/>
      <c r="U51" s="69"/>
      <c r="V51" s="69"/>
      <c r="W51" s="69"/>
      <c r="X51" s="69"/>
      <c r="Y51" s="69"/>
      <c r="Z51" s="69"/>
      <c r="AA51" s="69"/>
      <c r="AB51" s="69"/>
    </row>
    <row r="52" spans="1:28" ht="14.25" customHeight="1" x14ac:dyDescent="0.25">
      <c r="A52" s="11"/>
      <c r="B52" s="12"/>
      <c r="C52" s="31" t="s">
        <v>607</v>
      </c>
      <c r="D52" s="85">
        <v>350000</v>
      </c>
      <c r="E52" s="31">
        <v>0</v>
      </c>
      <c r="F52" s="31" t="s">
        <v>599</v>
      </c>
      <c r="G52" s="33" t="s">
        <v>600</v>
      </c>
      <c r="H52" s="86"/>
      <c r="I52" s="86"/>
      <c r="J52" s="86"/>
      <c r="K52" s="69"/>
      <c r="L52" s="69"/>
      <c r="M52" s="69"/>
      <c r="N52" s="69"/>
      <c r="O52" s="69"/>
      <c r="P52" s="69"/>
      <c r="Q52" s="69"/>
      <c r="R52" s="69"/>
      <c r="S52" s="69"/>
      <c r="T52" s="69"/>
      <c r="U52" s="69"/>
      <c r="V52" s="69"/>
      <c r="W52" s="69"/>
      <c r="X52" s="69"/>
      <c r="Y52" s="69"/>
      <c r="Z52" s="69"/>
      <c r="AA52" s="69"/>
      <c r="AB52" s="69"/>
    </row>
    <row r="53" spans="1:28" ht="14.25" customHeight="1" x14ac:dyDescent="0.25">
      <c r="A53" s="11"/>
      <c r="B53" s="12"/>
      <c r="C53" s="31" t="s">
        <v>608</v>
      </c>
      <c r="D53" s="85">
        <v>350000</v>
      </c>
      <c r="E53" s="31">
        <v>0</v>
      </c>
      <c r="F53" s="31" t="s">
        <v>599</v>
      </c>
      <c r="G53" s="33" t="s">
        <v>600</v>
      </c>
      <c r="H53" s="86"/>
      <c r="I53" s="86"/>
      <c r="J53" s="86"/>
      <c r="K53" s="69"/>
      <c r="L53" s="69"/>
      <c r="M53" s="69"/>
      <c r="N53" s="69"/>
      <c r="O53" s="69"/>
      <c r="P53" s="69"/>
      <c r="Q53" s="69"/>
      <c r="R53" s="69"/>
      <c r="S53" s="69"/>
      <c r="T53" s="69"/>
      <c r="U53" s="69"/>
      <c r="V53" s="69"/>
      <c r="W53" s="69"/>
      <c r="X53" s="69"/>
      <c r="Y53" s="69"/>
      <c r="Z53" s="69"/>
      <c r="AA53" s="69"/>
      <c r="AB53" s="69"/>
    </row>
    <row r="54" spans="1:28" ht="14.25" customHeight="1" x14ac:dyDescent="0.25">
      <c r="A54" s="11"/>
      <c r="B54" s="12"/>
      <c r="C54" s="31" t="s">
        <v>609</v>
      </c>
      <c r="D54" s="85">
        <v>350000</v>
      </c>
      <c r="E54" s="31">
        <v>0</v>
      </c>
      <c r="F54" s="31" t="s">
        <v>599</v>
      </c>
      <c r="G54" s="33" t="s">
        <v>600</v>
      </c>
      <c r="H54" s="86"/>
      <c r="I54" s="86"/>
      <c r="J54" s="86"/>
      <c r="K54" s="69"/>
      <c r="L54" s="69"/>
      <c r="M54" s="69"/>
      <c r="N54" s="69"/>
      <c r="O54" s="69"/>
      <c r="P54" s="69"/>
      <c r="Q54" s="69"/>
      <c r="R54" s="69"/>
      <c r="S54" s="69"/>
      <c r="T54" s="69"/>
      <c r="U54" s="69"/>
      <c r="V54" s="69"/>
      <c r="W54" s="69"/>
      <c r="X54" s="69"/>
      <c r="Y54" s="69"/>
      <c r="Z54" s="69"/>
      <c r="AA54" s="69"/>
      <c r="AB54" s="69"/>
    </row>
    <row r="55" spans="1:28" ht="14.25" customHeight="1" x14ac:dyDescent="0.25">
      <c r="A55" s="11"/>
      <c r="B55" s="12"/>
      <c r="C55" s="31" t="s">
        <v>610</v>
      </c>
      <c r="D55" s="85">
        <v>350000</v>
      </c>
      <c r="E55" s="31">
        <v>0</v>
      </c>
      <c r="F55" s="31" t="s">
        <v>599</v>
      </c>
      <c r="G55" s="33" t="s">
        <v>600</v>
      </c>
      <c r="H55" s="86"/>
      <c r="I55" s="86"/>
      <c r="J55" s="86"/>
      <c r="K55" s="69"/>
      <c r="L55" s="69"/>
      <c r="M55" s="69"/>
      <c r="N55" s="69"/>
      <c r="O55" s="69"/>
      <c r="P55" s="69"/>
      <c r="Q55" s="69"/>
      <c r="R55" s="69"/>
      <c r="S55" s="69"/>
      <c r="T55" s="69"/>
      <c r="U55" s="69"/>
      <c r="V55" s="69"/>
      <c r="W55" s="69"/>
      <c r="X55" s="69"/>
      <c r="Y55" s="69"/>
      <c r="Z55" s="69"/>
      <c r="AA55" s="69"/>
      <c r="AB55" s="69"/>
    </row>
    <row r="56" spans="1:28" ht="14.25" customHeight="1" x14ac:dyDescent="0.25">
      <c r="A56" s="11"/>
      <c r="B56" s="12"/>
      <c r="C56" s="31" t="s">
        <v>611</v>
      </c>
      <c r="D56" s="85">
        <v>350000</v>
      </c>
      <c r="E56" s="31">
        <v>0</v>
      </c>
      <c r="F56" s="31" t="s">
        <v>599</v>
      </c>
      <c r="G56" s="33" t="s">
        <v>600</v>
      </c>
      <c r="H56" s="86"/>
      <c r="I56" s="86"/>
      <c r="J56" s="86"/>
      <c r="K56" s="69"/>
      <c r="L56" s="69"/>
      <c r="M56" s="69"/>
      <c r="N56" s="69"/>
      <c r="O56" s="69"/>
      <c r="P56" s="69"/>
      <c r="Q56" s="69"/>
      <c r="R56" s="69"/>
      <c r="S56" s="69"/>
      <c r="T56" s="69"/>
      <c r="U56" s="69"/>
      <c r="V56" s="69"/>
      <c r="W56" s="69"/>
      <c r="X56" s="69"/>
      <c r="Y56" s="69"/>
      <c r="Z56" s="69"/>
      <c r="AA56" s="69"/>
      <c r="AB56" s="69"/>
    </row>
    <row r="57" spans="1:28" ht="14.25" customHeight="1" x14ac:dyDescent="0.25">
      <c r="A57" s="11"/>
      <c r="B57" s="12"/>
      <c r="C57" s="31" t="s">
        <v>612</v>
      </c>
      <c r="D57" s="85">
        <v>350000</v>
      </c>
      <c r="E57" s="31">
        <v>0</v>
      </c>
      <c r="F57" s="31" t="s">
        <v>599</v>
      </c>
      <c r="G57" s="33" t="s">
        <v>600</v>
      </c>
      <c r="H57" s="86"/>
      <c r="I57" s="86"/>
      <c r="J57" s="86"/>
      <c r="K57" s="69"/>
      <c r="L57" s="69"/>
      <c r="M57" s="69"/>
      <c r="N57" s="69"/>
      <c r="O57" s="69"/>
      <c r="P57" s="69"/>
      <c r="Q57" s="69"/>
      <c r="R57" s="69"/>
      <c r="S57" s="69"/>
      <c r="T57" s="69"/>
      <c r="U57" s="69"/>
      <c r="V57" s="69"/>
      <c r="W57" s="69"/>
      <c r="X57" s="69"/>
      <c r="Y57" s="69"/>
      <c r="Z57" s="69"/>
      <c r="AA57" s="69"/>
      <c r="AB57" s="69"/>
    </row>
    <row r="58" spans="1:28" ht="14.25" customHeight="1" x14ac:dyDescent="0.25">
      <c r="A58" s="11"/>
      <c r="B58" s="12"/>
      <c r="C58" s="31" t="s">
        <v>613</v>
      </c>
      <c r="D58" s="85">
        <v>350000</v>
      </c>
      <c r="E58" s="31">
        <v>0</v>
      </c>
      <c r="F58" s="31" t="s">
        <v>599</v>
      </c>
      <c r="G58" s="33" t="s">
        <v>600</v>
      </c>
      <c r="H58" s="86"/>
      <c r="I58" s="86"/>
      <c r="J58" s="86"/>
      <c r="K58" s="69"/>
      <c r="L58" s="69"/>
      <c r="M58" s="69"/>
      <c r="N58" s="69"/>
      <c r="O58" s="69"/>
      <c r="P58" s="69"/>
      <c r="Q58" s="69"/>
      <c r="R58" s="69"/>
      <c r="S58" s="69"/>
      <c r="T58" s="69"/>
      <c r="U58" s="69"/>
      <c r="V58" s="69"/>
      <c r="W58" s="69"/>
      <c r="X58" s="69"/>
      <c r="Y58" s="69"/>
      <c r="Z58" s="69"/>
      <c r="AA58" s="69"/>
      <c r="AB58" s="69"/>
    </row>
    <row r="59" spans="1:28" ht="14.25" customHeight="1" x14ac:dyDescent="0.25">
      <c r="A59" s="11"/>
      <c r="B59" s="12"/>
      <c r="C59" s="31" t="s">
        <v>614</v>
      </c>
      <c r="D59" s="85">
        <v>350000</v>
      </c>
      <c r="E59" s="31">
        <v>0</v>
      </c>
      <c r="F59" s="31" t="s">
        <v>599</v>
      </c>
      <c r="G59" s="33" t="s">
        <v>600</v>
      </c>
      <c r="H59" s="86"/>
      <c r="I59" s="86"/>
      <c r="J59" s="86"/>
      <c r="K59" s="69"/>
      <c r="L59" s="69"/>
      <c r="M59" s="69"/>
      <c r="N59" s="69"/>
      <c r="O59" s="69"/>
      <c r="P59" s="69"/>
      <c r="Q59" s="69"/>
      <c r="R59" s="69"/>
      <c r="S59" s="69"/>
      <c r="T59" s="69"/>
      <c r="U59" s="69"/>
      <c r="V59" s="69"/>
      <c r="W59" s="69"/>
      <c r="X59" s="69"/>
      <c r="Y59" s="69"/>
      <c r="Z59" s="69"/>
      <c r="AA59" s="69"/>
      <c r="AB59" s="69"/>
    </row>
    <row r="60" spans="1:28" ht="14.25" customHeight="1" x14ac:dyDescent="0.25">
      <c r="A60" s="11"/>
      <c r="B60" s="12"/>
      <c r="C60" s="31" t="s">
        <v>615</v>
      </c>
      <c r="D60" s="85">
        <v>350000</v>
      </c>
      <c r="E60" s="31">
        <v>0</v>
      </c>
      <c r="F60" s="31" t="s">
        <v>599</v>
      </c>
      <c r="G60" s="33" t="s">
        <v>600</v>
      </c>
      <c r="H60" s="86"/>
      <c r="I60" s="86"/>
      <c r="J60" s="86"/>
      <c r="K60" s="69"/>
      <c r="L60" s="69"/>
      <c r="M60" s="69"/>
      <c r="N60" s="69"/>
      <c r="O60" s="69"/>
      <c r="P60" s="69"/>
      <c r="Q60" s="69"/>
      <c r="R60" s="69"/>
      <c r="S60" s="69"/>
      <c r="T60" s="69"/>
      <c r="U60" s="69"/>
      <c r="V60" s="69"/>
      <c r="W60" s="69"/>
      <c r="X60" s="69"/>
      <c r="Y60" s="69"/>
      <c r="Z60" s="69"/>
      <c r="AA60" s="69"/>
      <c r="AB60" s="69"/>
    </row>
    <row r="61" spans="1:28" ht="14.25" customHeight="1" x14ac:dyDescent="0.25">
      <c r="A61" s="11"/>
      <c r="B61" s="12"/>
      <c r="C61" s="31" t="s">
        <v>616</v>
      </c>
      <c r="D61" s="85">
        <v>350000</v>
      </c>
      <c r="E61" s="31">
        <v>0</v>
      </c>
      <c r="F61" s="31" t="s">
        <v>599</v>
      </c>
      <c r="G61" s="33" t="s">
        <v>600</v>
      </c>
      <c r="H61" s="86"/>
      <c r="I61" s="86"/>
      <c r="J61" s="86"/>
      <c r="K61" s="69"/>
      <c r="L61" s="69"/>
      <c r="M61" s="69"/>
      <c r="N61" s="69"/>
      <c r="O61" s="69"/>
      <c r="P61" s="69"/>
      <c r="Q61" s="69"/>
      <c r="R61" s="69"/>
      <c r="S61" s="69"/>
      <c r="T61" s="69"/>
      <c r="U61" s="69"/>
      <c r="V61" s="69"/>
      <c r="W61" s="69"/>
      <c r="X61" s="69"/>
      <c r="Y61" s="69"/>
      <c r="Z61" s="69"/>
      <c r="AA61" s="69"/>
      <c r="AB61" s="69"/>
    </row>
    <row r="62" spans="1:28" ht="14.25" customHeight="1" x14ac:dyDescent="0.25">
      <c r="A62" s="7" t="s">
        <v>18</v>
      </c>
      <c r="B62" s="4" t="s">
        <v>4</v>
      </c>
      <c r="C62" s="8" t="s">
        <v>81</v>
      </c>
      <c r="D62" s="8"/>
      <c r="E62" s="8"/>
      <c r="F62" s="69"/>
      <c r="G62" s="69"/>
      <c r="H62" s="69"/>
      <c r="I62" s="69"/>
      <c r="J62" s="69"/>
      <c r="K62" s="69"/>
      <c r="L62" s="69"/>
      <c r="M62" s="69"/>
      <c r="N62" s="69"/>
      <c r="O62" s="69"/>
      <c r="P62" s="69"/>
      <c r="Q62" s="69"/>
      <c r="R62" s="69"/>
      <c r="S62" s="69"/>
      <c r="T62" s="69"/>
      <c r="U62" s="69"/>
      <c r="V62" s="69"/>
      <c r="W62" s="69"/>
      <c r="X62" s="69"/>
      <c r="Y62" s="69"/>
      <c r="Z62" s="69"/>
      <c r="AA62" s="69"/>
      <c r="AB62" s="69"/>
    </row>
    <row r="63" spans="1:28" ht="14.25" customHeight="1" x14ac:dyDescent="0.25">
      <c r="A63" s="7"/>
      <c r="B63" s="4"/>
      <c r="C63" s="87" t="s">
        <v>596</v>
      </c>
      <c r="D63" s="8"/>
      <c r="E63" s="8"/>
      <c r="F63" s="69"/>
      <c r="G63" s="69"/>
      <c r="H63" s="69"/>
      <c r="I63" s="69"/>
      <c r="J63" s="69"/>
      <c r="K63" s="69"/>
      <c r="L63" s="69"/>
      <c r="M63" s="69"/>
      <c r="N63" s="69"/>
      <c r="O63" s="69"/>
      <c r="P63" s="69"/>
      <c r="Q63" s="69"/>
      <c r="R63" s="69"/>
      <c r="S63" s="69"/>
      <c r="T63" s="69"/>
      <c r="U63" s="69"/>
      <c r="V63" s="69"/>
      <c r="W63" s="69"/>
      <c r="X63" s="69"/>
      <c r="Y63" s="69"/>
      <c r="Z63" s="69"/>
      <c r="AA63" s="69"/>
      <c r="AB63" s="69"/>
    </row>
    <row r="64" spans="1:28" ht="14.25" customHeight="1" x14ac:dyDescent="0.25">
      <c r="A64" s="7" t="s">
        <v>22</v>
      </c>
      <c r="B64" s="4" t="s">
        <v>13</v>
      </c>
      <c r="C64" s="119" t="s">
        <v>82</v>
      </c>
      <c r="D64" s="120"/>
      <c r="E64" s="120"/>
      <c r="F64" s="69"/>
      <c r="G64" s="69"/>
      <c r="H64" s="69"/>
      <c r="I64" s="69"/>
      <c r="J64" s="69"/>
      <c r="K64" s="69"/>
      <c r="L64" s="69"/>
      <c r="M64" s="69"/>
      <c r="N64" s="69"/>
      <c r="O64" s="69"/>
      <c r="P64" s="69"/>
      <c r="Q64" s="69"/>
      <c r="R64" s="69"/>
      <c r="S64" s="69"/>
      <c r="T64" s="69"/>
      <c r="U64" s="69"/>
      <c r="V64" s="69"/>
      <c r="W64" s="69"/>
      <c r="X64" s="69"/>
      <c r="Y64" s="69"/>
      <c r="Z64" s="69"/>
      <c r="AA64" s="69"/>
      <c r="AB64" s="69"/>
    </row>
    <row r="65" spans="1:28" ht="14.25" customHeight="1" x14ac:dyDescent="0.25">
      <c r="A65" s="11"/>
      <c r="B65" s="12"/>
      <c r="C65" s="88" t="s">
        <v>77</v>
      </c>
      <c r="D65" s="83" t="s">
        <v>83</v>
      </c>
      <c r="E65" s="83" t="s">
        <v>79</v>
      </c>
      <c r="F65" s="69"/>
      <c r="G65" s="69"/>
      <c r="H65" s="69"/>
      <c r="I65" s="69"/>
      <c r="J65" s="69"/>
      <c r="K65" s="69"/>
      <c r="L65" s="69"/>
      <c r="M65" s="69"/>
      <c r="N65" s="69"/>
      <c r="O65" s="69"/>
      <c r="P65" s="69"/>
      <c r="Q65" s="69"/>
      <c r="R65" s="69"/>
      <c r="S65" s="69"/>
      <c r="T65" s="69"/>
      <c r="U65" s="69"/>
      <c r="V65" s="69"/>
      <c r="W65" s="69"/>
      <c r="X65" s="69"/>
      <c r="Y65" s="69"/>
      <c r="Z65" s="69"/>
      <c r="AA65" s="69"/>
      <c r="AB65" s="69"/>
    </row>
    <row r="66" spans="1:28" ht="14.25" customHeight="1" x14ac:dyDescent="0.25">
      <c r="A66" s="11"/>
      <c r="B66" s="12"/>
      <c r="C66" s="89" t="s">
        <v>84</v>
      </c>
      <c r="D66" s="31">
        <v>183</v>
      </c>
      <c r="E66" s="90">
        <v>66163248</v>
      </c>
      <c r="F66" s="69"/>
      <c r="G66" s="69"/>
      <c r="H66" s="69"/>
      <c r="I66" s="69"/>
      <c r="J66" s="69"/>
      <c r="K66" s="69"/>
      <c r="L66" s="69"/>
      <c r="M66" s="69"/>
      <c r="N66" s="69"/>
      <c r="O66" s="69"/>
      <c r="P66" s="69"/>
      <c r="Q66" s="69"/>
      <c r="R66" s="69"/>
      <c r="S66" s="69"/>
      <c r="T66" s="69"/>
      <c r="U66" s="69"/>
      <c r="V66" s="69"/>
      <c r="W66" s="69"/>
      <c r="X66" s="69"/>
      <c r="Y66" s="69"/>
      <c r="Z66" s="69"/>
      <c r="AA66" s="69"/>
      <c r="AB66" s="69"/>
    </row>
    <row r="67" spans="1:28" ht="14.25" customHeight="1" x14ac:dyDescent="0.25">
      <c r="A67" s="11"/>
      <c r="B67" s="12"/>
      <c r="C67" s="89" t="s">
        <v>85</v>
      </c>
      <c r="D67" s="31">
        <v>279</v>
      </c>
      <c r="E67" s="90">
        <v>1936219958</v>
      </c>
      <c r="F67" s="69"/>
      <c r="G67" s="69"/>
      <c r="H67" s="69"/>
      <c r="I67" s="69"/>
      <c r="J67" s="69"/>
      <c r="K67" s="69"/>
      <c r="L67" s="69"/>
      <c r="M67" s="69"/>
      <c r="N67" s="69"/>
      <c r="O67" s="69"/>
      <c r="P67" s="69"/>
      <c r="Q67" s="69"/>
      <c r="R67" s="69"/>
      <c r="S67" s="69"/>
      <c r="T67" s="69"/>
      <c r="U67" s="69"/>
      <c r="V67" s="69"/>
      <c r="W67" s="69"/>
      <c r="X67" s="69"/>
      <c r="Y67" s="69"/>
      <c r="Z67" s="69"/>
      <c r="AA67" s="69"/>
      <c r="AB67" s="69"/>
    </row>
    <row r="68" spans="1:28" ht="14.25" customHeight="1" x14ac:dyDescent="0.25">
      <c r="A68" s="11"/>
      <c r="B68" s="12"/>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ht="14.25" customHeight="1" x14ac:dyDescent="0.25">
      <c r="A69" s="11"/>
      <c r="B69" s="12"/>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ht="14.25" customHeight="1" x14ac:dyDescent="0.25">
      <c r="A70" s="11"/>
      <c r="B70" s="12"/>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ht="14.25" customHeight="1" x14ac:dyDescent="0.25">
      <c r="A71" s="11"/>
      <c r="B71" s="12"/>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ht="14.25" customHeight="1" x14ac:dyDescent="0.25">
      <c r="A72" s="11"/>
      <c r="B72" s="12"/>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ht="14.25" customHeight="1" x14ac:dyDescent="0.25">
      <c r="A73" s="11"/>
      <c r="B73" s="12"/>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ht="14.25" customHeight="1" x14ac:dyDescent="0.25">
      <c r="A74" s="11"/>
      <c r="B74" s="12"/>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ht="14.25" customHeight="1" x14ac:dyDescent="0.25">
      <c r="A75" s="11"/>
      <c r="B75" s="12"/>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ht="14.25" customHeight="1" x14ac:dyDescent="0.25">
      <c r="A76" s="11"/>
      <c r="B76" s="12"/>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ht="14.25" customHeight="1" x14ac:dyDescent="0.25">
      <c r="A77" s="11"/>
      <c r="B77" s="12"/>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ht="14.25" customHeight="1" x14ac:dyDescent="0.25">
      <c r="A78" s="11"/>
      <c r="B78" s="12"/>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ht="14.25" customHeight="1" x14ac:dyDescent="0.25">
      <c r="A79" s="11"/>
      <c r="B79" s="12"/>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ht="14.25" customHeight="1" x14ac:dyDescent="0.25">
      <c r="A80" s="11"/>
      <c r="B80" s="12"/>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ht="14.25" customHeight="1" x14ac:dyDescent="0.25">
      <c r="A81" s="11"/>
      <c r="B81" s="12"/>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ht="14.25" customHeight="1" x14ac:dyDescent="0.25">
      <c r="A82" s="11"/>
      <c r="B82" s="12"/>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ht="14.25" customHeight="1" x14ac:dyDescent="0.25">
      <c r="A83" s="11"/>
      <c r="B83" s="12"/>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ht="14.25" customHeight="1" x14ac:dyDescent="0.25">
      <c r="A84" s="11"/>
      <c r="B84" s="12"/>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ht="14.25" customHeight="1" x14ac:dyDescent="0.25">
      <c r="A85" s="11"/>
      <c r="B85" s="12"/>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ht="14.25" customHeight="1" x14ac:dyDescent="0.25">
      <c r="A86" s="11"/>
      <c r="B86" s="12"/>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ht="14.25" customHeight="1" x14ac:dyDescent="0.25">
      <c r="A87" s="11"/>
      <c r="B87" s="12"/>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ht="14.25" customHeight="1" x14ac:dyDescent="0.25">
      <c r="A88" s="11"/>
      <c r="B88" s="12"/>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ht="14.25" customHeight="1" x14ac:dyDescent="0.25">
      <c r="A89" s="11"/>
      <c r="B89" s="12"/>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ht="14.25" customHeight="1" x14ac:dyDescent="0.25">
      <c r="A90" s="11"/>
      <c r="B90" s="12"/>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ht="14.25" customHeight="1" x14ac:dyDescent="0.25">
      <c r="A91" s="11"/>
      <c r="B91" s="12"/>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ht="14.25" customHeight="1" x14ac:dyDescent="0.25">
      <c r="A92" s="11"/>
      <c r="B92" s="12"/>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ht="14.25" customHeight="1" x14ac:dyDescent="0.25">
      <c r="A93" s="11"/>
      <c r="B93" s="12"/>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ht="14.25" customHeight="1" x14ac:dyDescent="0.25">
      <c r="A94" s="11"/>
      <c r="B94" s="12"/>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ht="14.25" customHeight="1" x14ac:dyDescent="0.25">
      <c r="A95" s="11"/>
      <c r="B95" s="12"/>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ht="14.25" customHeight="1" x14ac:dyDescent="0.25">
      <c r="A96" s="11"/>
      <c r="B96" s="12"/>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ht="14.25" customHeight="1" x14ac:dyDescent="0.25">
      <c r="A97" s="11"/>
      <c r="B97" s="12"/>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ht="14.25" customHeight="1" x14ac:dyDescent="0.25">
      <c r="A98" s="11"/>
      <c r="B98" s="12"/>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ht="14.25" customHeight="1" x14ac:dyDescent="0.25">
      <c r="A99" s="11"/>
      <c r="B99" s="12"/>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ht="14.25" customHeight="1" x14ac:dyDescent="0.25">
      <c r="A100" s="11"/>
      <c r="B100" s="12"/>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ht="14.25" customHeight="1" x14ac:dyDescent="0.25">
      <c r="A101" s="11"/>
      <c r="B101" s="12"/>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ht="14.25" customHeight="1" x14ac:dyDescent="0.25">
      <c r="A102" s="11"/>
      <c r="B102" s="12"/>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ht="14.25" customHeight="1" x14ac:dyDescent="0.25">
      <c r="A103" s="11"/>
      <c r="B103" s="12"/>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ht="14.25" customHeight="1" x14ac:dyDescent="0.25">
      <c r="A104" s="11"/>
      <c r="B104" s="12"/>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ht="14.25" customHeight="1" x14ac:dyDescent="0.25">
      <c r="A105" s="11"/>
      <c r="B105" s="12"/>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ht="14.25" customHeight="1" x14ac:dyDescent="0.25">
      <c r="A106" s="11"/>
      <c r="B106" s="12"/>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ht="14.25" customHeight="1" x14ac:dyDescent="0.25">
      <c r="A107" s="11"/>
      <c r="B107" s="12"/>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ht="14.25" customHeight="1" x14ac:dyDescent="0.25">
      <c r="A108" s="11"/>
      <c r="B108" s="12"/>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ht="14.25" customHeight="1" x14ac:dyDescent="0.25">
      <c r="A109" s="11"/>
      <c r="B109" s="12"/>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ht="14.25" customHeight="1" x14ac:dyDescent="0.25">
      <c r="A110" s="11"/>
      <c r="B110" s="12"/>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spans="1:28" ht="14.25" customHeight="1" x14ac:dyDescent="0.25">
      <c r="A111" s="11"/>
      <c r="B111" s="12"/>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spans="1:28" ht="14.25" customHeight="1" x14ac:dyDescent="0.25">
      <c r="A112" s="11"/>
      <c r="B112" s="12"/>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spans="1:28" ht="14.25" customHeight="1" x14ac:dyDescent="0.25">
      <c r="A113" s="11"/>
      <c r="B113" s="12"/>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spans="1:28" ht="14.25" customHeight="1" x14ac:dyDescent="0.25">
      <c r="A114" s="11"/>
      <c r="B114" s="12"/>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spans="1:28" ht="14.25" customHeight="1" x14ac:dyDescent="0.25">
      <c r="A115" s="11"/>
      <c r="B115" s="12"/>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spans="1:28" ht="14.25" customHeight="1" x14ac:dyDescent="0.25">
      <c r="A116" s="11"/>
      <c r="B116" s="12"/>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spans="1:28" ht="14.25" customHeight="1" x14ac:dyDescent="0.25">
      <c r="A117" s="11"/>
      <c r="B117" s="12"/>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spans="1:28" ht="14.25" customHeight="1" x14ac:dyDescent="0.25">
      <c r="A118" s="11"/>
      <c r="B118" s="12"/>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spans="1:28" ht="14.25" customHeight="1" x14ac:dyDescent="0.25">
      <c r="A119" s="11"/>
      <c r="B119" s="12"/>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spans="1:28" ht="14.25" customHeight="1" x14ac:dyDescent="0.25">
      <c r="A120" s="11"/>
      <c r="B120" s="12"/>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spans="1:28" ht="14.25" customHeight="1" x14ac:dyDescent="0.25">
      <c r="A121" s="11"/>
      <c r="B121" s="12"/>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spans="1:28" ht="14.25" customHeight="1" x14ac:dyDescent="0.25">
      <c r="A122" s="11"/>
      <c r="B122" s="12"/>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spans="1:28" ht="14.25" customHeight="1" x14ac:dyDescent="0.25">
      <c r="A123" s="11"/>
      <c r="B123" s="12"/>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spans="1:28" ht="14.25" customHeight="1" x14ac:dyDescent="0.25">
      <c r="A124" s="11"/>
      <c r="B124" s="12"/>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spans="1:28" ht="14.25" customHeight="1" x14ac:dyDescent="0.25">
      <c r="A125" s="11"/>
      <c r="B125" s="12"/>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spans="1:28" ht="14.25" customHeight="1" x14ac:dyDescent="0.25">
      <c r="A126" s="11"/>
      <c r="B126" s="12"/>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spans="1:28" ht="14.25" customHeight="1" x14ac:dyDescent="0.25">
      <c r="A127" s="11"/>
      <c r="B127" s="12"/>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spans="1:28" ht="14.25" customHeight="1" x14ac:dyDescent="0.25">
      <c r="A128" s="11"/>
      <c r="B128" s="12"/>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spans="1:28" ht="14.25" customHeight="1" x14ac:dyDescent="0.25">
      <c r="A129" s="11"/>
      <c r="B129" s="12"/>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spans="1:28" ht="14.25" customHeight="1" x14ac:dyDescent="0.25">
      <c r="A130" s="11"/>
      <c r="B130" s="12"/>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spans="1:28" ht="14.25" customHeight="1" x14ac:dyDescent="0.25">
      <c r="A131" s="11"/>
      <c r="B131" s="12"/>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spans="1:28" ht="14.25" customHeight="1" x14ac:dyDescent="0.25">
      <c r="A132" s="11"/>
      <c r="B132" s="12"/>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spans="1:28" ht="14.25" customHeight="1" x14ac:dyDescent="0.25">
      <c r="A133" s="11"/>
      <c r="B133" s="12"/>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spans="1:28" ht="14.25" customHeight="1" x14ac:dyDescent="0.25">
      <c r="A134" s="11"/>
      <c r="B134" s="12"/>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spans="1:28" ht="14.25" customHeight="1" x14ac:dyDescent="0.25">
      <c r="A135" s="11"/>
      <c r="B135" s="12"/>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spans="1:28" ht="14.25" customHeight="1" x14ac:dyDescent="0.25">
      <c r="A136" s="11"/>
      <c r="B136" s="12"/>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spans="1:28" ht="14.25" customHeight="1" x14ac:dyDescent="0.25">
      <c r="A137" s="11"/>
      <c r="B137" s="12"/>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spans="1:28" ht="14.25" customHeight="1" x14ac:dyDescent="0.25">
      <c r="A138" s="11"/>
      <c r="B138" s="12"/>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spans="1:28" ht="14.25" customHeight="1" x14ac:dyDescent="0.25">
      <c r="A139" s="11"/>
      <c r="B139" s="12"/>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spans="1:28" ht="14.25" customHeight="1" x14ac:dyDescent="0.25">
      <c r="A140" s="11"/>
      <c r="B140" s="12"/>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spans="1:28" ht="14.25" customHeight="1" x14ac:dyDescent="0.25">
      <c r="A141" s="11"/>
      <c r="B141" s="12"/>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spans="1:28" ht="14.25" customHeight="1" x14ac:dyDescent="0.25">
      <c r="A142" s="11"/>
      <c r="B142" s="12"/>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spans="1:28" ht="14.25" customHeight="1" x14ac:dyDescent="0.25">
      <c r="A143" s="11"/>
      <c r="B143" s="12"/>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spans="1:28" ht="14.25" customHeight="1" x14ac:dyDescent="0.25">
      <c r="A144" s="11"/>
      <c r="B144" s="12"/>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spans="1:28" ht="14.25" customHeight="1" x14ac:dyDescent="0.25">
      <c r="A145" s="11"/>
      <c r="B145" s="12"/>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spans="1:28" ht="14.25" customHeight="1" x14ac:dyDescent="0.25">
      <c r="A146" s="11"/>
      <c r="B146" s="12"/>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spans="1:28" ht="14.25" customHeight="1" x14ac:dyDescent="0.25">
      <c r="A147" s="11"/>
      <c r="B147" s="12"/>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spans="1:28" ht="14.25" customHeight="1" x14ac:dyDescent="0.25">
      <c r="A148" s="11"/>
      <c r="B148" s="12"/>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spans="1:28" ht="14.25" customHeight="1" x14ac:dyDescent="0.25">
      <c r="A149" s="11"/>
      <c r="B149" s="12"/>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spans="1:28" ht="14.25" customHeight="1" x14ac:dyDescent="0.25">
      <c r="A150" s="11"/>
      <c r="B150" s="12"/>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spans="1:28" ht="14.25" customHeight="1" x14ac:dyDescent="0.25">
      <c r="A151" s="11"/>
      <c r="B151" s="12"/>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spans="1:28" ht="14.25" customHeight="1" x14ac:dyDescent="0.25">
      <c r="A152" s="11"/>
      <c r="B152" s="12"/>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spans="1:28" ht="14.25" customHeight="1" x14ac:dyDescent="0.25">
      <c r="A153" s="11"/>
      <c r="B153" s="12"/>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spans="1:28" ht="14.25" customHeight="1" x14ac:dyDescent="0.25">
      <c r="A154" s="11"/>
      <c r="B154" s="12"/>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spans="1:28" ht="14.25" customHeight="1" x14ac:dyDescent="0.25">
      <c r="A155" s="11"/>
      <c r="B155" s="12"/>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spans="1:28" ht="14.25" customHeight="1" x14ac:dyDescent="0.25">
      <c r="A156" s="11"/>
      <c r="B156" s="12"/>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spans="1:28" ht="14.25" customHeight="1" x14ac:dyDescent="0.25">
      <c r="A157" s="11"/>
      <c r="B157" s="12"/>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spans="1:28" ht="14.25" customHeight="1" x14ac:dyDescent="0.25">
      <c r="A158" s="11"/>
      <c r="B158" s="12"/>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spans="1:28" ht="14.25" customHeight="1" x14ac:dyDescent="0.25">
      <c r="A159" s="11"/>
      <c r="B159" s="12"/>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spans="1:28" ht="14.25" customHeight="1" x14ac:dyDescent="0.25">
      <c r="A160" s="11"/>
      <c r="B160" s="12"/>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spans="1:28" ht="14.25" customHeight="1" x14ac:dyDescent="0.25">
      <c r="A161" s="11"/>
      <c r="B161" s="12"/>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spans="1:28" ht="14.25" customHeight="1" x14ac:dyDescent="0.25">
      <c r="A162" s="11"/>
      <c r="B162" s="12"/>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spans="1:28" ht="14.25" customHeight="1" x14ac:dyDescent="0.25">
      <c r="A163" s="11"/>
      <c r="B163" s="12"/>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spans="1:28" ht="14.25" customHeight="1" x14ac:dyDescent="0.25">
      <c r="A164" s="11"/>
      <c r="B164" s="12"/>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row>
    <row r="165" spans="1:28" ht="14.25" customHeight="1" x14ac:dyDescent="0.25">
      <c r="A165" s="11"/>
      <c r="B165" s="12"/>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row>
    <row r="166" spans="1:28" ht="14.25" customHeight="1" x14ac:dyDescent="0.25">
      <c r="A166" s="11"/>
      <c r="B166" s="12"/>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row>
    <row r="167" spans="1:28" ht="14.25" customHeight="1" x14ac:dyDescent="0.25">
      <c r="A167" s="11"/>
      <c r="B167" s="12"/>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row>
    <row r="168" spans="1:28" ht="14.25" customHeight="1" x14ac:dyDescent="0.25">
      <c r="A168" s="11"/>
      <c r="B168" s="12"/>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row>
    <row r="169" spans="1:28" ht="14.25" customHeight="1" x14ac:dyDescent="0.25">
      <c r="A169" s="11"/>
      <c r="B169" s="12"/>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row>
    <row r="170" spans="1:28" ht="14.25" customHeight="1" x14ac:dyDescent="0.25">
      <c r="A170" s="11"/>
      <c r="B170" s="12"/>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row>
    <row r="171" spans="1:28" ht="14.25" customHeight="1" x14ac:dyDescent="0.25">
      <c r="A171" s="11"/>
      <c r="B171" s="12"/>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row>
    <row r="172" spans="1:28" ht="14.25" customHeight="1" x14ac:dyDescent="0.25">
      <c r="A172" s="11"/>
      <c r="B172" s="12"/>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row>
    <row r="173" spans="1:28" ht="14.25" customHeight="1" x14ac:dyDescent="0.25">
      <c r="A173" s="11"/>
      <c r="B173" s="12"/>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row>
    <row r="174" spans="1:28" ht="14.25" customHeight="1" x14ac:dyDescent="0.25">
      <c r="A174" s="11"/>
      <c r="B174" s="12"/>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row>
    <row r="175" spans="1:28" ht="14.25" customHeight="1" x14ac:dyDescent="0.25">
      <c r="A175" s="11"/>
      <c r="B175" s="12"/>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row>
    <row r="176" spans="1:28" ht="14.25" customHeight="1" x14ac:dyDescent="0.25">
      <c r="A176" s="11"/>
      <c r="B176" s="12"/>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row>
    <row r="177" spans="1:28" ht="14.25" customHeight="1" x14ac:dyDescent="0.25">
      <c r="A177" s="11"/>
      <c r="B177" s="12"/>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row>
    <row r="178" spans="1:28" ht="14.25" customHeight="1" x14ac:dyDescent="0.25">
      <c r="A178" s="11"/>
      <c r="B178" s="12"/>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row>
    <row r="179" spans="1:28" ht="14.25" customHeight="1" x14ac:dyDescent="0.25">
      <c r="A179" s="11"/>
      <c r="B179" s="12"/>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row>
    <row r="180" spans="1:28" ht="14.25" customHeight="1" x14ac:dyDescent="0.25">
      <c r="A180" s="11"/>
      <c r="B180" s="12"/>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row>
    <row r="181" spans="1:28" ht="14.25" customHeight="1" x14ac:dyDescent="0.25">
      <c r="A181" s="11"/>
      <c r="B181" s="12"/>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row>
    <row r="182" spans="1:28" ht="14.25" customHeight="1" x14ac:dyDescent="0.25">
      <c r="A182" s="11"/>
      <c r="B182" s="12"/>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row>
    <row r="183" spans="1:28" ht="14.25" customHeight="1" x14ac:dyDescent="0.25">
      <c r="A183" s="11"/>
      <c r="B183" s="12"/>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row>
    <row r="184" spans="1:28" ht="14.25" customHeight="1" x14ac:dyDescent="0.25">
      <c r="A184" s="11"/>
      <c r="B184" s="12"/>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row>
    <row r="185" spans="1:28" ht="14.25" customHeight="1" x14ac:dyDescent="0.25">
      <c r="A185" s="11"/>
      <c r="B185" s="12"/>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row>
    <row r="186" spans="1:28" ht="14.25" customHeight="1" x14ac:dyDescent="0.25">
      <c r="A186" s="11"/>
      <c r="B186" s="12"/>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row>
    <row r="187" spans="1:28" ht="14.25" customHeight="1" x14ac:dyDescent="0.25">
      <c r="A187" s="11"/>
      <c r="B187" s="12"/>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row>
    <row r="188" spans="1:28" ht="14.25" customHeight="1" x14ac:dyDescent="0.25">
      <c r="A188" s="11"/>
      <c r="B188" s="12"/>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row>
    <row r="189" spans="1:28" ht="14.25" customHeight="1" x14ac:dyDescent="0.25">
      <c r="A189" s="11"/>
      <c r="B189" s="12"/>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row>
    <row r="190" spans="1:28" ht="14.25" customHeight="1" x14ac:dyDescent="0.25">
      <c r="A190" s="11"/>
      <c r="B190" s="12"/>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row>
    <row r="191" spans="1:28" ht="14.25" customHeight="1" x14ac:dyDescent="0.25">
      <c r="A191" s="11"/>
      <c r="B191" s="12"/>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row>
    <row r="192" spans="1:28" ht="14.25" customHeight="1" x14ac:dyDescent="0.25">
      <c r="A192" s="11"/>
      <c r="B192" s="12"/>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row>
    <row r="193" spans="1:28" ht="14.25" customHeight="1" x14ac:dyDescent="0.25">
      <c r="A193" s="11"/>
      <c r="B193" s="12"/>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row>
    <row r="194" spans="1:28" ht="14.25" customHeight="1" x14ac:dyDescent="0.25">
      <c r="A194" s="11"/>
      <c r="B194" s="12"/>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row>
    <row r="195" spans="1:28" ht="14.25" customHeight="1" x14ac:dyDescent="0.25">
      <c r="A195" s="11"/>
      <c r="B195" s="12"/>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row>
    <row r="196" spans="1:28" ht="14.25" customHeight="1" x14ac:dyDescent="0.25">
      <c r="A196" s="11"/>
      <c r="B196" s="12"/>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row>
    <row r="197" spans="1:28" ht="14.25" customHeight="1" x14ac:dyDescent="0.25">
      <c r="A197" s="11"/>
      <c r="B197" s="12"/>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row>
    <row r="198" spans="1:28" ht="14.25" customHeight="1" x14ac:dyDescent="0.25">
      <c r="A198" s="11"/>
      <c r="B198" s="12"/>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row>
    <row r="199" spans="1:28" ht="14.25" customHeight="1" x14ac:dyDescent="0.25">
      <c r="A199" s="11"/>
      <c r="B199" s="12"/>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row>
    <row r="200" spans="1:28" ht="14.25" customHeight="1" x14ac:dyDescent="0.25">
      <c r="A200" s="11"/>
      <c r="B200" s="12"/>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row>
    <row r="201" spans="1:28" ht="14.25" customHeight="1" x14ac:dyDescent="0.25">
      <c r="A201" s="11"/>
      <c r="B201" s="12"/>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row>
    <row r="202" spans="1:28" ht="14.25" customHeight="1" x14ac:dyDescent="0.25">
      <c r="A202" s="11"/>
      <c r="B202" s="12"/>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row>
    <row r="203" spans="1:28" ht="14.25" customHeight="1" x14ac:dyDescent="0.25">
      <c r="A203" s="11"/>
      <c r="B203" s="12"/>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row>
    <row r="204" spans="1:28" ht="14.25" customHeight="1" x14ac:dyDescent="0.25">
      <c r="A204" s="11"/>
      <c r="B204" s="12"/>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row>
    <row r="205" spans="1:28" ht="14.25" customHeight="1" x14ac:dyDescent="0.25">
      <c r="A205" s="11"/>
      <c r="B205" s="12"/>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row>
    <row r="206" spans="1:28" ht="14.25" customHeight="1" x14ac:dyDescent="0.25">
      <c r="A206" s="11"/>
      <c r="B206" s="12"/>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row>
    <row r="207" spans="1:28" ht="14.25" customHeight="1" x14ac:dyDescent="0.25">
      <c r="A207" s="11"/>
      <c r="B207" s="12"/>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row>
    <row r="208" spans="1:28" ht="14.25" customHeight="1" x14ac:dyDescent="0.25">
      <c r="A208" s="11"/>
      <c r="B208" s="12"/>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row>
    <row r="209" spans="1:28" ht="14.25" customHeight="1" x14ac:dyDescent="0.25">
      <c r="A209" s="11"/>
      <c r="B209" s="12"/>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row>
    <row r="210" spans="1:28" ht="14.25" customHeight="1" x14ac:dyDescent="0.25">
      <c r="A210" s="11"/>
      <c r="B210" s="12"/>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row>
    <row r="211" spans="1:28" ht="14.25" customHeight="1" x14ac:dyDescent="0.25">
      <c r="A211" s="11"/>
      <c r="B211" s="12"/>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row>
    <row r="212" spans="1:28" ht="14.25" customHeight="1" x14ac:dyDescent="0.25">
      <c r="A212" s="11"/>
      <c r="B212" s="12"/>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row>
    <row r="213" spans="1:28" ht="14.25" customHeight="1" x14ac:dyDescent="0.25">
      <c r="A213" s="11"/>
      <c r="B213" s="12"/>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row>
    <row r="214" spans="1:28" ht="14.25" customHeight="1" x14ac:dyDescent="0.25">
      <c r="A214" s="11"/>
      <c r="B214" s="12"/>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row>
    <row r="215" spans="1:28" ht="14.25" customHeight="1" x14ac:dyDescent="0.25">
      <c r="A215" s="11"/>
      <c r="B215" s="12"/>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row>
    <row r="216" spans="1:28" ht="14.25" customHeight="1" x14ac:dyDescent="0.25">
      <c r="A216" s="11"/>
      <c r="B216" s="12"/>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row>
    <row r="217" spans="1:28" ht="14.25" customHeight="1" x14ac:dyDescent="0.25">
      <c r="A217" s="11"/>
      <c r="B217" s="12"/>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row>
    <row r="218" spans="1:28" ht="14.25" customHeight="1" x14ac:dyDescent="0.25">
      <c r="A218" s="11"/>
      <c r="B218" s="12"/>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row>
    <row r="219" spans="1:28" ht="14.25" customHeight="1" x14ac:dyDescent="0.25">
      <c r="A219" s="11"/>
      <c r="B219" s="12"/>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row>
    <row r="220" spans="1:28" ht="14.25" customHeight="1" x14ac:dyDescent="0.25">
      <c r="A220" s="11"/>
      <c r="B220" s="12"/>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row>
    <row r="221" spans="1:28" ht="14.25" customHeight="1" x14ac:dyDescent="0.25">
      <c r="A221" s="11"/>
      <c r="B221" s="12"/>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row>
    <row r="222" spans="1:28" ht="14.25" customHeight="1" x14ac:dyDescent="0.25">
      <c r="A222" s="11"/>
      <c r="B222" s="12"/>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row>
    <row r="223" spans="1:28" ht="14.25" customHeight="1" x14ac:dyDescent="0.25">
      <c r="A223" s="11"/>
      <c r="B223" s="12"/>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row>
    <row r="224" spans="1:28" ht="14.25" customHeight="1" x14ac:dyDescent="0.25">
      <c r="A224" s="11"/>
      <c r="B224" s="12"/>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row>
    <row r="225" spans="1:28" ht="14.25" customHeight="1" x14ac:dyDescent="0.25">
      <c r="A225" s="11"/>
      <c r="B225" s="12"/>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row>
    <row r="226" spans="1:28" ht="14.25" customHeight="1" x14ac:dyDescent="0.25">
      <c r="A226" s="11"/>
      <c r="B226" s="12"/>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row>
    <row r="227" spans="1:28" ht="14.25" customHeight="1" x14ac:dyDescent="0.25">
      <c r="A227" s="11"/>
      <c r="B227" s="12"/>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row>
    <row r="228" spans="1:28" ht="14.25" customHeight="1" x14ac:dyDescent="0.25">
      <c r="A228" s="11"/>
      <c r="B228" s="12"/>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row>
    <row r="229" spans="1:28" ht="14.25" customHeight="1" x14ac:dyDescent="0.25">
      <c r="A229" s="11"/>
      <c r="B229" s="12"/>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row>
    <row r="230" spans="1:28" ht="14.25" customHeight="1" x14ac:dyDescent="0.25">
      <c r="A230" s="11"/>
      <c r="B230" s="12"/>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row>
    <row r="231" spans="1:28" ht="14.25" customHeight="1" x14ac:dyDescent="0.25">
      <c r="A231" s="11"/>
      <c r="B231" s="12"/>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row>
    <row r="232" spans="1:28" ht="14.25" customHeight="1" x14ac:dyDescent="0.25">
      <c r="A232" s="11"/>
      <c r="B232" s="12"/>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row>
    <row r="233" spans="1:28" ht="14.25" customHeight="1" x14ac:dyDescent="0.25">
      <c r="A233" s="11"/>
      <c r="B233" s="12"/>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row>
    <row r="234" spans="1:28" ht="14.25" customHeight="1" x14ac:dyDescent="0.25">
      <c r="A234" s="11"/>
      <c r="B234" s="12"/>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row>
    <row r="235" spans="1:28" ht="14.25" customHeight="1" x14ac:dyDescent="0.25">
      <c r="A235" s="11"/>
      <c r="B235" s="12"/>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row>
    <row r="236" spans="1:28" ht="14.25" customHeight="1" x14ac:dyDescent="0.25">
      <c r="A236" s="11"/>
      <c r="B236" s="12"/>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row>
    <row r="237" spans="1:28" ht="14.25" customHeight="1" x14ac:dyDescent="0.25">
      <c r="A237" s="11"/>
      <c r="B237" s="12"/>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row>
    <row r="238" spans="1:28" ht="14.25" customHeight="1" x14ac:dyDescent="0.25">
      <c r="A238" s="11"/>
      <c r="B238" s="12"/>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row>
    <row r="239" spans="1:28" ht="14.25" customHeight="1" x14ac:dyDescent="0.25">
      <c r="A239" s="11"/>
      <c r="B239" s="12"/>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row>
    <row r="240" spans="1:28" ht="14.25" customHeight="1" x14ac:dyDescent="0.25">
      <c r="A240" s="11"/>
      <c r="B240" s="12"/>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row>
    <row r="241" spans="1:28" ht="14.25" customHeight="1" x14ac:dyDescent="0.25">
      <c r="A241" s="11"/>
      <c r="B241" s="12"/>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row>
    <row r="242" spans="1:28" ht="14.25" customHeight="1" x14ac:dyDescent="0.25">
      <c r="A242" s="11"/>
      <c r="B242" s="12"/>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row>
    <row r="243" spans="1:28" ht="14.25" customHeight="1" x14ac:dyDescent="0.25">
      <c r="A243" s="11"/>
      <c r="B243" s="12"/>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row>
    <row r="244" spans="1:28" ht="14.25" customHeight="1" x14ac:dyDescent="0.25">
      <c r="A244" s="11"/>
      <c r="B244" s="12"/>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row>
    <row r="245" spans="1:28" ht="14.25" customHeight="1" x14ac:dyDescent="0.25">
      <c r="A245" s="11"/>
      <c r="B245" s="12"/>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row>
    <row r="246" spans="1:28" ht="14.25" customHeight="1" x14ac:dyDescent="0.25">
      <c r="A246" s="11"/>
      <c r="B246" s="12"/>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row>
    <row r="247" spans="1:28" ht="14.25" customHeight="1" x14ac:dyDescent="0.25">
      <c r="A247" s="11"/>
      <c r="B247" s="12"/>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row>
    <row r="248" spans="1:28" ht="14.25" customHeight="1" x14ac:dyDescent="0.25">
      <c r="A248" s="11"/>
      <c r="B248" s="12"/>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row>
    <row r="249" spans="1:28" ht="14.25" customHeight="1" x14ac:dyDescent="0.25">
      <c r="A249" s="11"/>
      <c r="B249" s="12"/>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row>
    <row r="250" spans="1:28" ht="14.25" customHeight="1" x14ac:dyDescent="0.25">
      <c r="A250" s="11"/>
      <c r="B250" s="12"/>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row>
    <row r="251" spans="1:28" ht="14.25" customHeight="1" x14ac:dyDescent="0.25">
      <c r="A251" s="11"/>
      <c r="B251" s="12"/>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row>
    <row r="252" spans="1:28" ht="14.25" customHeight="1" x14ac:dyDescent="0.25">
      <c r="A252" s="11"/>
      <c r="B252" s="12"/>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row>
    <row r="253" spans="1:28" ht="14.25" customHeight="1" x14ac:dyDescent="0.25">
      <c r="A253" s="11"/>
      <c r="B253" s="12"/>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row>
    <row r="254" spans="1:28" ht="14.25" customHeight="1" x14ac:dyDescent="0.25">
      <c r="A254" s="11"/>
      <c r="B254" s="12"/>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row>
    <row r="255" spans="1:28" ht="14.25" customHeight="1" x14ac:dyDescent="0.25">
      <c r="A255" s="11"/>
      <c r="B255" s="12"/>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row>
    <row r="256" spans="1:28" ht="14.25" customHeight="1" x14ac:dyDescent="0.25">
      <c r="A256" s="11"/>
      <c r="B256" s="12"/>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row>
    <row r="257" spans="1:28" ht="14.25" customHeight="1" x14ac:dyDescent="0.25">
      <c r="A257" s="11"/>
      <c r="B257" s="12"/>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row>
    <row r="258" spans="1:28" ht="14.25" customHeight="1" x14ac:dyDescent="0.25">
      <c r="A258" s="11"/>
      <c r="B258" s="12"/>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row>
    <row r="259" spans="1:28" ht="14.25" customHeight="1" x14ac:dyDescent="0.25">
      <c r="A259" s="11"/>
      <c r="B259" s="12"/>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row>
    <row r="260" spans="1:28" ht="14.25" customHeight="1" x14ac:dyDescent="0.25">
      <c r="A260" s="11"/>
      <c r="B260" s="12"/>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row>
    <row r="261" spans="1:28" ht="14.25" customHeight="1" x14ac:dyDescent="0.25">
      <c r="A261" s="11"/>
      <c r="B261" s="12"/>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row>
    <row r="262" spans="1:28" ht="14.25" customHeight="1" x14ac:dyDescent="0.25">
      <c r="A262" s="11"/>
      <c r="B262" s="12"/>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row>
    <row r="263" spans="1:28" ht="14.25" customHeight="1" x14ac:dyDescent="0.25">
      <c r="A263" s="11"/>
      <c r="B263" s="12"/>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row>
    <row r="264" spans="1:28" ht="14.25" customHeight="1" x14ac:dyDescent="0.25">
      <c r="A264" s="11"/>
      <c r="B264" s="12"/>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row>
    <row r="265" spans="1:28" ht="14.25" customHeight="1" x14ac:dyDescent="0.25">
      <c r="A265" s="11"/>
      <c r="B265" s="12"/>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row>
    <row r="266" spans="1:28" ht="14.25" customHeight="1" x14ac:dyDescent="0.25">
      <c r="A266" s="11"/>
      <c r="B266" s="12"/>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row>
    <row r="267" spans="1:28" ht="14.25" customHeight="1" x14ac:dyDescent="0.25">
      <c r="A267" s="11"/>
      <c r="B267" s="12"/>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row>
    <row r="268" spans="1:28" ht="14.25" customHeight="1" x14ac:dyDescent="0.25">
      <c r="A268" s="11"/>
      <c r="B268" s="12"/>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row>
    <row r="269" spans="1:28" ht="15.75" customHeight="1" x14ac:dyDescent="0.25">
      <c r="A269" s="11"/>
      <c r="B269" s="12"/>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row>
    <row r="270" spans="1:28" ht="15.75" customHeight="1" x14ac:dyDescent="0.25">
      <c r="A270" s="11"/>
      <c r="B270" s="12"/>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row>
    <row r="271" spans="1:28" ht="15.75" customHeight="1" x14ac:dyDescent="0.25">
      <c r="A271" s="11"/>
      <c r="B271" s="12"/>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row>
    <row r="272" spans="1:28" ht="15.75" customHeight="1" x14ac:dyDescent="0.25">
      <c r="A272" s="11"/>
      <c r="B272" s="12"/>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row>
    <row r="273" spans="1:28" ht="15.75" customHeight="1" x14ac:dyDescent="0.25">
      <c r="A273" s="11"/>
      <c r="B273" s="12"/>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row>
    <row r="274" spans="1:28" ht="15.75" customHeight="1" x14ac:dyDescent="0.25">
      <c r="A274" s="11"/>
      <c r="B274" s="12"/>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row>
    <row r="275" spans="1:28" ht="15.75" customHeight="1" x14ac:dyDescent="0.25">
      <c r="A275" s="11"/>
      <c r="B275" s="12"/>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row>
    <row r="276" spans="1:28" ht="15.75" customHeight="1" x14ac:dyDescent="0.25">
      <c r="A276" s="11"/>
      <c r="B276" s="12"/>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row>
    <row r="277" spans="1:28" ht="15.75" customHeight="1" x14ac:dyDescent="0.25">
      <c r="A277" s="11"/>
      <c r="B277" s="12"/>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row>
    <row r="278" spans="1:28" ht="15.75" customHeight="1" x14ac:dyDescent="0.25">
      <c r="A278" s="11"/>
      <c r="B278" s="12"/>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row>
    <row r="279" spans="1:28" ht="15.75" customHeight="1" x14ac:dyDescent="0.25">
      <c r="A279" s="11"/>
      <c r="B279" s="12"/>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row>
    <row r="280" spans="1:28" ht="15.75" customHeight="1" x14ac:dyDescent="0.25">
      <c r="A280" s="11"/>
      <c r="B280" s="12"/>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row>
    <row r="281" spans="1:28" ht="15.75" customHeight="1" x14ac:dyDescent="0.25">
      <c r="A281" s="11"/>
      <c r="B281" s="12"/>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row>
    <row r="282" spans="1:28" ht="15.75" customHeight="1" x14ac:dyDescent="0.25">
      <c r="A282" s="11"/>
      <c r="B282" s="12"/>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row>
    <row r="283" spans="1:28" ht="15.75" customHeight="1" x14ac:dyDescent="0.25">
      <c r="A283" s="11"/>
      <c r="B283" s="12"/>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row>
    <row r="284" spans="1:28" ht="15.75" customHeight="1" x14ac:dyDescent="0.25">
      <c r="A284" s="11"/>
      <c r="B284" s="12"/>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row>
    <row r="285" spans="1:28" ht="15.75" customHeight="1" x14ac:dyDescent="0.25">
      <c r="A285" s="11"/>
      <c r="B285" s="12"/>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row>
    <row r="286" spans="1:28" ht="15.75" customHeight="1" x14ac:dyDescent="0.25">
      <c r="A286" s="11"/>
      <c r="B286" s="12"/>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row>
    <row r="287" spans="1:28" ht="15.75" customHeight="1" x14ac:dyDescent="0.25">
      <c r="A287" s="11"/>
      <c r="B287" s="12"/>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row>
    <row r="288" spans="1:28" ht="15.75" customHeight="1" x14ac:dyDescent="0.25">
      <c r="A288" s="11"/>
      <c r="B288" s="12"/>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row>
    <row r="289" spans="1:28" ht="15.75" customHeight="1" x14ac:dyDescent="0.25">
      <c r="A289" s="11"/>
      <c r="B289" s="12"/>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row>
    <row r="290" spans="1:28" ht="15.75" customHeight="1" x14ac:dyDescent="0.25">
      <c r="A290" s="11"/>
      <c r="B290" s="12"/>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row>
    <row r="291" spans="1:28" ht="15.75" customHeight="1" x14ac:dyDescent="0.25">
      <c r="A291" s="11"/>
      <c r="B291" s="12"/>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row>
    <row r="292" spans="1:28" ht="15.75" customHeight="1" x14ac:dyDescent="0.25">
      <c r="A292" s="11"/>
      <c r="B292" s="12"/>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row>
    <row r="293" spans="1:28" ht="15.75" customHeight="1" x14ac:dyDescent="0.25">
      <c r="A293" s="11"/>
      <c r="B293" s="12"/>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row>
    <row r="294" spans="1:28" ht="15.75" customHeight="1" x14ac:dyDescent="0.25">
      <c r="A294" s="11"/>
      <c r="B294" s="12"/>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row>
    <row r="295" spans="1:28" ht="15.75" customHeight="1" x14ac:dyDescent="0.25">
      <c r="A295" s="11"/>
      <c r="B295" s="12"/>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row>
    <row r="296" spans="1:28" ht="15.75" customHeight="1" x14ac:dyDescent="0.25">
      <c r="A296" s="11"/>
      <c r="B296" s="12"/>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row>
    <row r="297" spans="1:28" ht="15.75" customHeight="1" x14ac:dyDescent="0.25">
      <c r="A297" s="11"/>
      <c r="B297" s="12"/>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row>
    <row r="298" spans="1:28" ht="15.75" customHeight="1" x14ac:dyDescent="0.25">
      <c r="A298" s="11"/>
      <c r="B298" s="12"/>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row>
    <row r="299" spans="1:28" ht="15.75" customHeight="1" x14ac:dyDescent="0.25">
      <c r="A299" s="11"/>
      <c r="B299" s="12"/>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row>
    <row r="300" spans="1:28" ht="15.75" customHeight="1" x14ac:dyDescent="0.25">
      <c r="A300" s="11"/>
      <c r="B300" s="12"/>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row>
    <row r="301" spans="1:28" ht="15.75" customHeight="1" x14ac:dyDescent="0.25">
      <c r="A301" s="11"/>
      <c r="B301" s="12"/>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row>
    <row r="302" spans="1:28" ht="15.75" customHeight="1" x14ac:dyDescent="0.25">
      <c r="A302" s="11"/>
      <c r="B302" s="12"/>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row>
    <row r="303" spans="1:28" ht="15.75" customHeight="1" x14ac:dyDescent="0.25">
      <c r="A303" s="11"/>
      <c r="B303" s="12"/>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row>
    <row r="304" spans="1:28" ht="15.75" customHeight="1" x14ac:dyDescent="0.25">
      <c r="A304" s="11"/>
      <c r="B304" s="12"/>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row>
    <row r="305" spans="1:28" ht="15.75" customHeight="1" x14ac:dyDescent="0.25">
      <c r="A305" s="11"/>
      <c r="B305" s="12"/>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row>
    <row r="306" spans="1:28" ht="15.75" customHeight="1" x14ac:dyDescent="0.25">
      <c r="A306" s="11"/>
      <c r="B306" s="12"/>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row>
    <row r="307" spans="1:28" ht="15.75" customHeight="1" x14ac:dyDescent="0.25">
      <c r="A307" s="11"/>
      <c r="B307" s="12"/>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row>
    <row r="308" spans="1:28" ht="15.75" customHeight="1" x14ac:dyDescent="0.25">
      <c r="A308" s="11"/>
      <c r="B308" s="12"/>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row>
    <row r="309" spans="1:28" ht="15.75" customHeight="1" x14ac:dyDescent="0.25">
      <c r="A309" s="11"/>
      <c r="B309" s="12"/>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row>
    <row r="310" spans="1:28" ht="15.75" customHeight="1" x14ac:dyDescent="0.25">
      <c r="A310" s="11"/>
      <c r="B310" s="12"/>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row>
    <row r="311" spans="1:28" ht="15.75" customHeight="1" x14ac:dyDescent="0.25">
      <c r="A311" s="11"/>
      <c r="B311" s="12"/>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row>
    <row r="312" spans="1:28" ht="15.75" customHeight="1" x14ac:dyDescent="0.25">
      <c r="A312" s="11"/>
      <c r="B312" s="12"/>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row>
    <row r="313" spans="1:28" ht="15.75" customHeight="1" x14ac:dyDescent="0.25">
      <c r="A313" s="11"/>
      <c r="B313" s="12"/>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row>
    <row r="314" spans="1:28" ht="15.75" customHeight="1" x14ac:dyDescent="0.25">
      <c r="A314" s="11"/>
      <c r="B314" s="12"/>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row>
    <row r="315" spans="1:28" ht="15.75" customHeight="1" x14ac:dyDescent="0.25">
      <c r="A315" s="11"/>
      <c r="B315" s="12"/>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row>
    <row r="316" spans="1:28" ht="15.75" customHeight="1" x14ac:dyDescent="0.25">
      <c r="A316" s="11"/>
      <c r="B316" s="12"/>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row>
    <row r="317" spans="1:28" ht="15.75" customHeight="1" x14ac:dyDescent="0.25">
      <c r="A317" s="11"/>
      <c r="B317" s="12"/>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row>
    <row r="318" spans="1:28" ht="15.75" customHeight="1" x14ac:dyDescent="0.25">
      <c r="A318" s="11"/>
      <c r="B318" s="12"/>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row>
    <row r="319" spans="1:28" ht="15.75" customHeight="1" x14ac:dyDescent="0.25">
      <c r="A319" s="11"/>
      <c r="B319" s="12"/>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row>
    <row r="320" spans="1:28" ht="15.75" customHeight="1" x14ac:dyDescent="0.25">
      <c r="A320" s="11"/>
      <c r="B320" s="12"/>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row>
    <row r="321" spans="1:28" ht="15.75" customHeight="1" x14ac:dyDescent="0.25">
      <c r="A321" s="11"/>
      <c r="B321" s="12"/>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row>
    <row r="322" spans="1:28" ht="15.75" customHeight="1" x14ac:dyDescent="0.25">
      <c r="A322" s="11"/>
      <c r="B322" s="12"/>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row>
    <row r="323" spans="1:28" ht="15.75" customHeight="1" x14ac:dyDescent="0.25">
      <c r="A323" s="11"/>
      <c r="B323" s="12"/>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row>
    <row r="324" spans="1:28" ht="15.75" customHeight="1" x14ac:dyDescent="0.25">
      <c r="A324" s="11"/>
      <c r="B324" s="12"/>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row>
    <row r="325" spans="1:28" ht="15.75" customHeight="1" x14ac:dyDescent="0.25">
      <c r="A325" s="11"/>
      <c r="B325" s="12"/>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row>
    <row r="326" spans="1:28" ht="15.75" customHeight="1" x14ac:dyDescent="0.25">
      <c r="A326" s="11"/>
      <c r="B326" s="12"/>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row>
    <row r="327" spans="1:28" ht="15.75" customHeight="1" x14ac:dyDescent="0.25">
      <c r="A327" s="11"/>
      <c r="B327" s="12"/>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row>
    <row r="328" spans="1:28" ht="15.75" customHeight="1" x14ac:dyDescent="0.25">
      <c r="A328" s="11"/>
      <c r="B328" s="12"/>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row>
    <row r="329" spans="1:28" ht="15.75" customHeight="1" x14ac:dyDescent="0.25">
      <c r="A329" s="11"/>
      <c r="B329" s="12"/>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row>
    <row r="330" spans="1:28" ht="15.75" customHeight="1" x14ac:dyDescent="0.25">
      <c r="A330" s="11"/>
      <c r="B330" s="12"/>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row>
    <row r="331" spans="1:28" ht="15.75" customHeight="1" x14ac:dyDescent="0.25">
      <c r="A331" s="11"/>
      <c r="B331" s="12"/>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row>
    <row r="332" spans="1:28" ht="15.75" customHeight="1" x14ac:dyDescent="0.25">
      <c r="A332" s="11"/>
      <c r="B332" s="12"/>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row>
    <row r="333" spans="1:28" ht="15.75" customHeight="1" x14ac:dyDescent="0.25">
      <c r="A333" s="11"/>
      <c r="B333" s="12"/>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row>
    <row r="334" spans="1:28" ht="15.75" customHeight="1" x14ac:dyDescent="0.25">
      <c r="A334" s="11"/>
      <c r="B334" s="12"/>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row>
    <row r="335" spans="1:28" ht="15.75" customHeight="1" x14ac:dyDescent="0.25">
      <c r="A335" s="11"/>
      <c r="B335" s="12"/>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row>
    <row r="336" spans="1:28" ht="15.75" customHeight="1" x14ac:dyDescent="0.25">
      <c r="A336" s="11"/>
      <c r="B336" s="12"/>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row>
    <row r="337" spans="1:28" ht="15.75" customHeight="1" x14ac:dyDescent="0.25">
      <c r="A337" s="11"/>
      <c r="B337" s="12"/>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row>
    <row r="338" spans="1:28" ht="15.75" customHeight="1" x14ac:dyDescent="0.25">
      <c r="A338" s="11"/>
      <c r="B338" s="12"/>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row>
    <row r="339" spans="1:28" ht="15.75" customHeight="1" x14ac:dyDescent="0.25">
      <c r="A339" s="11"/>
      <c r="B339" s="12"/>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row>
    <row r="340" spans="1:28" ht="15.75" customHeight="1" x14ac:dyDescent="0.25">
      <c r="A340" s="11"/>
      <c r="B340" s="12"/>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row>
    <row r="341" spans="1:28" ht="15.75" customHeight="1" x14ac:dyDescent="0.25">
      <c r="A341" s="11"/>
      <c r="B341" s="12"/>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row>
    <row r="342" spans="1:28" ht="15.75" customHeight="1" x14ac:dyDescent="0.25">
      <c r="A342" s="11"/>
      <c r="B342" s="12"/>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row>
    <row r="343" spans="1:28" ht="15.75" customHeight="1" x14ac:dyDescent="0.25">
      <c r="A343" s="11"/>
      <c r="B343" s="12"/>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row>
    <row r="344" spans="1:28" ht="15.75" customHeight="1" x14ac:dyDescent="0.25">
      <c r="A344" s="11"/>
      <c r="B344" s="12"/>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row>
    <row r="345" spans="1:28" ht="15.75" customHeight="1" x14ac:dyDescent="0.25">
      <c r="A345" s="11"/>
      <c r="B345" s="12"/>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row>
    <row r="346" spans="1:28" ht="15.75" customHeight="1" x14ac:dyDescent="0.25">
      <c r="A346" s="11"/>
      <c r="B346" s="12"/>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row>
    <row r="347" spans="1:28" ht="15.75" customHeight="1" x14ac:dyDescent="0.25">
      <c r="A347" s="11"/>
      <c r="B347" s="12"/>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row>
    <row r="348" spans="1:28" ht="15.75" customHeight="1" x14ac:dyDescent="0.25">
      <c r="A348" s="11"/>
      <c r="B348" s="12"/>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row>
    <row r="349" spans="1:28" ht="15.75" customHeight="1" x14ac:dyDescent="0.25">
      <c r="A349" s="11"/>
      <c r="B349" s="12"/>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row>
    <row r="350" spans="1:28" ht="15.75" customHeight="1" x14ac:dyDescent="0.25">
      <c r="A350" s="11"/>
      <c r="B350" s="12"/>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row>
    <row r="351" spans="1:28" ht="15.75" customHeight="1" x14ac:dyDescent="0.25">
      <c r="A351" s="11"/>
      <c r="B351" s="12"/>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row>
    <row r="352" spans="1:28" ht="15.75" customHeight="1" x14ac:dyDescent="0.25">
      <c r="A352" s="11"/>
      <c r="B352" s="12"/>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row>
    <row r="353" spans="1:28" ht="15.75" customHeight="1" x14ac:dyDescent="0.25">
      <c r="A353" s="11"/>
      <c r="B353" s="12"/>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row>
    <row r="354" spans="1:28" ht="15.75" customHeight="1" x14ac:dyDescent="0.25">
      <c r="A354" s="11"/>
      <c r="B354" s="12"/>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row>
    <row r="355" spans="1:28" ht="15.75" customHeight="1" x14ac:dyDescent="0.25">
      <c r="A355" s="11"/>
      <c r="B355" s="12"/>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row>
    <row r="356" spans="1:28" ht="15.75" customHeight="1" x14ac:dyDescent="0.25">
      <c r="A356" s="11"/>
      <c r="B356" s="12"/>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row>
    <row r="357" spans="1:28" ht="15.75" customHeight="1" x14ac:dyDescent="0.25">
      <c r="A357" s="11"/>
      <c r="B357" s="12"/>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row>
    <row r="358" spans="1:28" ht="15.75" customHeight="1" x14ac:dyDescent="0.25">
      <c r="A358" s="11"/>
      <c r="B358" s="12"/>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row>
    <row r="359" spans="1:28" ht="15.75" customHeight="1" x14ac:dyDescent="0.25">
      <c r="A359" s="11"/>
      <c r="B359" s="12"/>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row>
    <row r="360" spans="1:28" ht="15.75" customHeight="1" x14ac:dyDescent="0.25">
      <c r="A360" s="11"/>
      <c r="B360" s="12"/>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row>
    <row r="361" spans="1:28" ht="15.75" customHeight="1" x14ac:dyDescent="0.25">
      <c r="A361" s="11"/>
      <c r="B361" s="12"/>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row>
    <row r="362" spans="1:28" ht="15.75" customHeight="1" x14ac:dyDescent="0.25">
      <c r="A362" s="11"/>
      <c r="B362" s="12"/>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row>
    <row r="363" spans="1:28" ht="15.75" customHeight="1" x14ac:dyDescent="0.25">
      <c r="A363" s="11"/>
      <c r="B363" s="12"/>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row>
    <row r="364" spans="1:28" ht="15.75" customHeight="1" x14ac:dyDescent="0.25">
      <c r="A364" s="11"/>
      <c r="B364" s="12"/>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row>
    <row r="365" spans="1:28" ht="15.75" customHeight="1" x14ac:dyDescent="0.25">
      <c r="A365" s="11"/>
      <c r="B365" s="12"/>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row>
    <row r="366" spans="1:28" ht="15.75" customHeight="1" x14ac:dyDescent="0.25">
      <c r="A366" s="11"/>
      <c r="B366" s="12"/>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row>
    <row r="367" spans="1:28" ht="15.75" customHeight="1" x14ac:dyDescent="0.25">
      <c r="A367" s="11"/>
      <c r="B367" s="12"/>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row>
    <row r="368" spans="1:28" ht="15.75" customHeight="1" x14ac:dyDescent="0.25">
      <c r="A368" s="11"/>
      <c r="B368" s="12"/>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row>
    <row r="369" spans="1:28" ht="15.75" customHeight="1" x14ac:dyDescent="0.25">
      <c r="A369" s="11"/>
      <c r="B369" s="12"/>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row>
    <row r="370" spans="1:28" ht="15.75" customHeight="1" x14ac:dyDescent="0.25">
      <c r="A370" s="11"/>
      <c r="B370" s="12"/>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row>
    <row r="371" spans="1:28" ht="15.75" customHeight="1" x14ac:dyDescent="0.25">
      <c r="A371" s="11"/>
      <c r="B371" s="12"/>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row>
    <row r="372" spans="1:28" ht="15.75" customHeight="1" x14ac:dyDescent="0.25">
      <c r="A372" s="11"/>
      <c r="B372" s="12"/>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row>
    <row r="373" spans="1:28" ht="15.75" customHeight="1" x14ac:dyDescent="0.25">
      <c r="A373" s="11"/>
      <c r="B373" s="12"/>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row>
    <row r="374" spans="1:28" ht="15.75" customHeight="1" x14ac:dyDescent="0.25">
      <c r="A374" s="11"/>
      <c r="B374" s="12"/>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row>
    <row r="375" spans="1:28" ht="15.75" customHeight="1" x14ac:dyDescent="0.25">
      <c r="A375" s="11"/>
      <c r="B375" s="12"/>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row>
    <row r="376" spans="1:28" ht="15.75" customHeight="1" x14ac:dyDescent="0.25">
      <c r="A376" s="11"/>
      <c r="B376" s="12"/>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row>
    <row r="377" spans="1:28" ht="15.75" customHeight="1" x14ac:dyDescent="0.25">
      <c r="A377" s="11"/>
      <c r="B377" s="12"/>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row>
    <row r="378" spans="1:28" ht="15.75" customHeight="1" x14ac:dyDescent="0.25">
      <c r="A378" s="11"/>
      <c r="B378" s="12"/>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row>
    <row r="379" spans="1:28" ht="15.75" customHeight="1" x14ac:dyDescent="0.25">
      <c r="A379" s="11"/>
      <c r="B379" s="12"/>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row>
    <row r="380" spans="1:28" ht="15.75" customHeight="1" x14ac:dyDescent="0.25">
      <c r="A380" s="11"/>
      <c r="B380" s="12"/>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row>
    <row r="381" spans="1:28" ht="15.75" customHeight="1" x14ac:dyDescent="0.25">
      <c r="A381" s="11"/>
      <c r="B381" s="12"/>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row>
    <row r="382" spans="1:28" ht="15.75" customHeight="1" x14ac:dyDescent="0.25">
      <c r="A382" s="11"/>
      <c r="B382" s="12"/>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row>
    <row r="383" spans="1:28" ht="15.75" customHeight="1" x14ac:dyDescent="0.25">
      <c r="A383" s="11"/>
      <c r="B383" s="12"/>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row>
    <row r="384" spans="1:28" ht="15.75" customHeight="1" x14ac:dyDescent="0.25">
      <c r="A384" s="11"/>
      <c r="B384" s="12"/>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row>
    <row r="385" spans="1:28" ht="15.75" customHeight="1" x14ac:dyDescent="0.25">
      <c r="A385" s="11"/>
      <c r="B385" s="12"/>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row>
    <row r="386" spans="1:28" ht="15.75" customHeight="1" x14ac:dyDescent="0.25">
      <c r="A386" s="11"/>
      <c r="B386" s="12"/>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row>
    <row r="387" spans="1:28" ht="15.75" customHeight="1" x14ac:dyDescent="0.25">
      <c r="A387" s="11"/>
      <c r="B387" s="12"/>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row>
    <row r="388" spans="1:28" ht="15.75" customHeight="1" x14ac:dyDescent="0.25">
      <c r="A388" s="11"/>
      <c r="B388" s="12"/>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row>
    <row r="389" spans="1:28" ht="15.75" customHeight="1" x14ac:dyDescent="0.25">
      <c r="A389" s="11"/>
      <c r="B389" s="12"/>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row>
    <row r="390" spans="1:28" ht="15.75" customHeight="1" x14ac:dyDescent="0.25">
      <c r="A390" s="11"/>
      <c r="B390" s="12"/>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row>
    <row r="391" spans="1:28" ht="15.75" customHeight="1" x14ac:dyDescent="0.25">
      <c r="A391" s="11"/>
      <c r="B391" s="12"/>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row>
    <row r="392" spans="1:28" ht="15.75" customHeight="1" x14ac:dyDescent="0.25">
      <c r="A392" s="11"/>
      <c r="B392" s="12"/>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row>
    <row r="393" spans="1:28" ht="15.75" customHeight="1" x14ac:dyDescent="0.25">
      <c r="A393" s="11"/>
      <c r="B393" s="12"/>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row>
    <row r="394" spans="1:28" ht="15.75" customHeight="1" x14ac:dyDescent="0.25">
      <c r="A394" s="11"/>
      <c r="B394" s="12"/>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row>
    <row r="395" spans="1:28" ht="15.75" customHeight="1" x14ac:dyDescent="0.25">
      <c r="A395" s="11"/>
      <c r="B395" s="12"/>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row>
    <row r="396" spans="1:28" ht="15.75" customHeight="1" x14ac:dyDescent="0.25">
      <c r="A396" s="11"/>
      <c r="B396" s="12"/>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row>
    <row r="397" spans="1:28" ht="15.75" customHeight="1" x14ac:dyDescent="0.25">
      <c r="A397" s="11"/>
      <c r="B397" s="12"/>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row>
    <row r="398" spans="1:28" ht="15.75" customHeight="1" x14ac:dyDescent="0.25">
      <c r="A398" s="11"/>
      <c r="B398" s="12"/>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row>
    <row r="399" spans="1:28" ht="15.75" customHeight="1" x14ac:dyDescent="0.25">
      <c r="A399" s="11"/>
      <c r="B399" s="12"/>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row>
    <row r="400" spans="1:28" ht="15.75" customHeight="1" x14ac:dyDescent="0.25">
      <c r="A400" s="11"/>
      <c r="B400" s="12"/>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row>
    <row r="401" spans="1:28" ht="15.75" customHeight="1" x14ac:dyDescent="0.25">
      <c r="A401" s="11"/>
      <c r="B401" s="12"/>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row>
    <row r="402" spans="1:28" ht="15.75" customHeight="1" x14ac:dyDescent="0.25">
      <c r="A402" s="11"/>
      <c r="B402" s="12"/>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row>
    <row r="403" spans="1:28" ht="15.75" customHeight="1" x14ac:dyDescent="0.25">
      <c r="A403" s="11"/>
      <c r="B403" s="12"/>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row>
    <row r="404" spans="1:28" ht="15.75" customHeight="1" x14ac:dyDescent="0.25">
      <c r="A404" s="11"/>
      <c r="B404" s="12"/>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row>
    <row r="405" spans="1:28" ht="15.75" customHeight="1" x14ac:dyDescent="0.25">
      <c r="A405" s="11"/>
      <c r="B405" s="12"/>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row>
    <row r="406" spans="1:28" ht="15.75" customHeight="1" x14ac:dyDescent="0.25">
      <c r="A406" s="11"/>
      <c r="B406" s="12"/>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row>
    <row r="407" spans="1:28" ht="15.75" customHeight="1" x14ac:dyDescent="0.25">
      <c r="A407" s="11"/>
      <c r="B407" s="12"/>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row>
    <row r="408" spans="1:28" ht="15.75" customHeight="1" x14ac:dyDescent="0.25">
      <c r="A408" s="11"/>
      <c r="B408" s="12"/>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row>
    <row r="409" spans="1:28" ht="15.75" customHeight="1" x14ac:dyDescent="0.25">
      <c r="A409" s="11"/>
      <c r="B409" s="12"/>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row>
    <row r="410" spans="1:28" ht="15.75" customHeight="1" x14ac:dyDescent="0.25">
      <c r="A410" s="11"/>
      <c r="B410" s="12"/>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row>
    <row r="411" spans="1:28" ht="15.75" customHeight="1" x14ac:dyDescent="0.25">
      <c r="A411" s="11"/>
      <c r="B411" s="12"/>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row>
    <row r="412" spans="1:28" ht="15.75" customHeight="1" x14ac:dyDescent="0.25">
      <c r="A412" s="11"/>
      <c r="B412" s="12"/>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row>
    <row r="413" spans="1:28" ht="15.75" customHeight="1" x14ac:dyDescent="0.25">
      <c r="A413" s="11"/>
      <c r="B413" s="12"/>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row>
    <row r="414" spans="1:28" ht="15.75" customHeight="1" x14ac:dyDescent="0.25">
      <c r="A414" s="11"/>
      <c r="B414" s="12"/>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row>
    <row r="415" spans="1:28" ht="15.75" customHeight="1" x14ac:dyDescent="0.25">
      <c r="A415" s="11"/>
      <c r="B415" s="12"/>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row>
    <row r="416" spans="1:28" ht="15.75" customHeight="1" x14ac:dyDescent="0.25">
      <c r="A416" s="11"/>
      <c r="B416" s="12"/>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row>
    <row r="417" spans="1:28" ht="15.75" customHeight="1" x14ac:dyDescent="0.25">
      <c r="A417" s="11"/>
      <c r="B417" s="12"/>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row>
    <row r="418" spans="1:28" ht="15.75" customHeight="1" x14ac:dyDescent="0.25">
      <c r="A418" s="11"/>
      <c r="B418" s="12"/>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row>
    <row r="419" spans="1:28" ht="15.75" customHeight="1" x14ac:dyDescent="0.25">
      <c r="A419" s="11"/>
      <c r="B419" s="12"/>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row>
    <row r="420" spans="1:28" ht="15.75" customHeight="1" x14ac:dyDescent="0.25">
      <c r="A420" s="11"/>
      <c r="B420" s="12"/>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row>
    <row r="421" spans="1:28" ht="15.75" customHeight="1" x14ac:dyDescent="0.25">
      <c r="A421" s="11"/>
      <c r="B421" s="12"/>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row>
    <row r="422" spans="1:28" ht="15.75" customHeight="1" x14ac:dyDescent="0.25">
      <c r="A422" s="11"/>
      <c r="B422" s="12"/>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row>
    <row r="423" spans="1:28" ht="15.75" customHeight="1" x14ac:dyDescent="0.25">
      <c r="A423" s="11"/>
      <c r="B423" s="12"/>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row>
    <row r="424" spans="1:28" ht="15.75" customHeight="1" x14ac:dyDescent="0.25">
      <c r="A424" s="11"/>
      <c r="B424" s="12"/>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row>
    <row r="425" spans="1:28" ht="15.75" customHeight="1" x14ac:dyDescent="0.25">
      <c r="A425" s="11"/>
      <c r="B425" s="12"/>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row>
    <row r="426" spans="1:28" ht="15.75" customHeight="1" x14ac:dyDescent="0.25">
      <c r="A426" s="11"/>
      <c r="B426" s="12"/>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row>
    <row r="427" spans="1:28" ht="15.75" customHeight="1" x14ac:dyDescent="0.25">
      <c r="A427" s="11"/>
      <c r="B427" s="12"/>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row>
    <row r="428" spans="1:28" ht="15.75" customHeight="1" x14ac:dyDescent="0.25">
      <c r="A428" s="11"/>
      <c r="B428" s="12"/>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row>
    <row r="429" spans="1:28" ht="15.75" customHeight="1" x14ac:dyDescent="0.25">
      <c r="A429" s="11"/>
      <c r="B429" s="12"/>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row>
    <row r="430" spans="1:28" ht="15.75" customHeight="1" x14ac:dyDescent="0.25">
      <c r="A430" s="11"/>
      <c r="B430" s="12"/>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row>
    <row r="431" spans="1:28" ht="15.75" customHeight="1" x14ac:dyDescent="0.25">
      <c r="A431" s="11"/>
      <c r="B431" s="12"/>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row>
    <row r="432" spans="1:28" ht="15.75" customHeight="1" x14ac:dyDescent="0.25">
      <c r="A432" s="11"/>
      <c r="B432" s="12"/>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row>
    <row r="433" spans="1:28" ht="15.75" customHeight="1" x14ac:dyDescent="0.25">
      <c r="A433" s="11"/>
      <c r="B433" s="12"/>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row>
    <row r="434" spans="1:28" ht="15.75" customHeight="1" x14ac:dyDescent="0.25">
      <c r="A434" s="11"/>
      <c r="B434" s="12"/>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row>
    <row r="435" spans="1:28" ht="15.75" customHeight="1" x14ac:dyDescent="0.25">
      <c r="A435" s="11"/>
      <c r="B435" s="12"/>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row>
    <row r="436" spans="1:28" ht="15.75" customHeight="1" x14ac:dyDescent="0.25">
      <c r="A436" s="11"/>
      <c r="B436" s="12"/>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row>
    <row r="437" spans="1:28" ht="15.75" customHeight="1" x14ac:dyDescent="0.25">
      <c r="A437" s="11"/>
      <c r="B437" s="12"/>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row>
    <row r="438" spans="1:28" ht="15.75" customHeight="1" x14ac:dyDescent="0.25">
      <c r="A438" s="11"/>
      <c r="B438" s="12"/>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row>
    <row r="439" spans="1:28" ht="15.75" customHeight="1" x14ac:dyDescent="0.25">
      <c r="A439" s="11"/>
      <c r="B439" s="12"/>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row>
    <row r="440" spans="1:28" ht="15.75" customHeight="1" x14ac:dyDescent="0.25">
      <c r="A440" s="11"/>
      <c r="B440" s="12"/>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row>
    <row r="441" spans="1:28" ht="15.75" customHeight="1" x14ac:dyDescent="0.25">
      <c r="A441" s="11"/>
      <c r="B441" s="12"/>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row>
    <row r="442" spans="1:28" ht="15.75" customHeight="1" x14ac:dyDescent="0.25">
      <c r="A442" s="11"/>
      <c r="B442" s="12"/>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row>
    <row r="443" spans="1:28" ht="15.75" customHeight="1" x14ac:dyDescent="0.25">
      <c r="A443" s="11"/>
      <c r="B443" s="12"/>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row>
    <row r="444" spans="1:28" ht="15.75" customHeight="1" x14ac:dyDescent="0.25">
      <c r="A444" s="11"/>
      <c r="B444" s="12"/>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row>
    <row r="445" spans="1:28" ht="15.75" customHeight="1" x14ac:dyDescent="0.25">
      <c r="A445" s="11"/>
      <c r="B445" s="12"/>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row>
    <row r="446" spans="1:28" ht="15.75" customHeight="1" x14ac:dyDescent="0.25">
      <c r="A446" s="11"/>
      <c r="B446" s="12"/>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row>
    <row r="447" spans="1:28" ht="15.75" customHeight="1" x14ac:dyDescent="0.25">
      <c r="A447" s="11"/>
      <c r="B447" s="12"/>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row>
    <row r="448" spans="1:28" ht="15.75" customHeight="1" x14ac:dyDescent="0.25">
      <c r="A448" s="11"/>
      <c r="B448" s="12"/>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row>
    <row r="449" spans="1:28" ht="15.75" customHeight="1" x14ac:dyDescent="0.25">
      <c r="A449" s="11"/>
      <c r="B449" s="12"/>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row>
    <row r="450" spans="1:28" ht="15.75" customHeight="1" x14ac:dyDescent="0.25">
      <c r="A450" s="11"/>
      <c r="B450" s="12"/>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row>
    <row r="451" spans="1:28" ht="15.75" customHeight="1" x14ac:dyDescent="0.25">
      <c r="A451" s="11"/>
      <c r="B451" s="12"/>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row>
    <row r="452" spans="1:28" ht="15.75" customHeight="1" x14ac:dyDescent="0.25">
      <c r="A452" s="11"/>
      <c r="B452" s="12"/>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row>
    <row r="453" spans="1:28" ht="15.75" customHeight="1" x14ac:dyDescent="0.25">
      <c r="A453" s="11"/>
      <c r="B453" s="12"/>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row>
    <row r="454" spans="1:28" ht="15.75" customHeight="1" x14ac:dyDescent="0.25">
      <c r="A454" s="11"/>
      <c r="B454" s="12"/>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row>
    <row r="455" spans="1:28" ht="15.75" customHeight="1" x14ac:dyDescent="0.25">
      <c r="A455" s="11"/>
      <c r="B455" s="12"/>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row>
    <row r="456" spans="1:28" ht="15.75" customHeight="1" x14ac:dyDescent="0.25">
      <c r="A456" s="11"/>
      <c r="B456" s="12"/>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row>
    <row r="457" spans="1:28" ht="15.75" customHeight="1" x14ac:dyDescent="0.25">
      <c r="A457" s="11"/>
      <c r="B457" s="12"/>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row>
    <row r="458" spans="1:28" ht="15.75" customHeight="1" x14ac:dyDescent="0.25">
      <c r="A458" s="11"/>
      <c r="B458" s="12"/>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row>
    <row r="459" spans="1:28" ht="15.75" customHeight="1" x14ac:dyDescent="0.25">
      <c r="A459" s="11"/>
      <c r="B459" s="12"/>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row>
    <row r="460" spans="1:28" ht="15.75" customHeight="1" x14ac:dyDescent="0.25">
      <c r="A460" s="11"/>
      <c r="B460" s="12"/>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row>
    <row r="461" spans="1:28" ht="15.75" customHeight="1" x14ac:dyDescent="0.25">
      <c r="A461" s="11"/>
      <c r="B461" s="12"/>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row>
    <row r="462" spans="1:28" ht="15.75" customHeight="1" x14ac:dyDescent="0.25">
      <c r="A462" s="11"/>
      <c r="B462" s="12"/>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row>
    <row r="463" spans="1:28" ht="15.75" customHeight="1" x14ac:dyDescent="0.25">
      <c r="A463" s="11"/>
      <c r="B463" s="12"/>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row>
    <row r="464" spans="1:28" ht="15.75" customHeight="1" x14ac:dyDescent="0.25">
      <c r="A464" s="11"/>
      <c r="B464" s="12"/>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row>
    <row r="465" spans="1:28" ht="15.75" customHeight="1" x14ac:dyDescent="0.25">
      <c r="A465" s="11"/>
      <c r="B465" s="12"/>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row>
    <row r="466" spans="1:28" ht="15.75" customHeight="1" x14ac:dyDescent="0.25">
      <c r="A466" s="11"/>
      <c r="B466" s="12"/>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row>
    <row r="467" spans="1:28" ht="15.75" customHeight="1" x14ac:dyDescent="0.25">
      <c r="A467" s="11"/>
      <c r="B467" s="12"/>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row>
    <row r="468" spans="1:28" ht="15.75" customHeight="1" x14ac:dyDescent="0.25">
      <c r="A468" s="11"/>
      <c r="B468" s="12"/>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row>
    <row r="469" spans="1:28" ht="15.75" customHeight="1" x14ac:dyDescent="0.25">
      <c r="A469" s="11"/>
      <c r="B469" s="12"/>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row>
    <row r="470" spans="1:28" ht="15.75" customHeight="1" x14ac:dyDescent="0.25">
      <c r="A470" s="11"/>
      <c r="B470" s="12"/>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row>
    <row r="471" spans="1:28" ht="15.75" customHeight="1" x14ac:dyDescent="0.25">
      <c r="A471" s="11"/>
      <c r="B471" s="12"/>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row>
    <row r="472" spans="1:28" ht="15.75" customHeight="1" x14ac:dyDescent="0.25">
      <c r="A472" s="11"/>
      <c r="B472" s="12"/>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row>
    <row r="473" spans="1:28" ht="15.75" customHeight="1" x14ac:dyDescent="0.25">
      <c r="A473" s="11"/>
      <c r="B473" s="12"/>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row>
    <row r="474" spans="1:28" ht="15.75" customHeight="1" x14ac:dyDescent="0.25">
      <c r="A474" s="11"/>
      <c r="B474" s="12"/>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row>
    <row r="475" spans="1:28" ht="15.75" customHeight="1" x14ac:dyDescent="0.25">
      <c r="A475" s="11"/>
      <c r="B475" s="12"/>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row>
    <row r="476" spans="1:28" ht="15.75" customHeight="1" x14ac:dyDescent="0.25">
      <c r="A476" s="11"/>
      <c r="B476" s="12"/>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row>
    <row r="477" spans="1:28" ht="15.75" customHeight="1" x14ac:dyDescent="0.25">
      <c r="A477" s="11"/>
      <c r="B477" s="12"/>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row>
    <row r="478" spans="1:28" ht="15.75" customHeight="1" x14ac:dyDescent="0.25">
      <c r="A478" s="11"/>
      <c r="B478" s="12"/>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row>
    <row r="479" spans="1:28" ht="15.75" customHeight="1" x14ac:dyDescent="0.25">
      <c r="A479" s="11"/>
      <c r="B479" s="12"/>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row>
    <row r="480" spans="1:28" ht="15.75" customHeight="1" x14ac:dyDescent="0.25">
      <c r="A480" s="11"/>
      <c r="B480" s="12"/>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row>
    <row r="481" spans="1:28" ht="15.75" customHeight="1" x14ac:dyDescent="0.25">
      <c r="A481" s="11"/>
      <c r="B481" s="12"/>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row>
    <row r="482" spans="1:28" ht="15.75" customHeight="1" x14ac:dyDescent="0.25">
      <c r="A482" s="11"/>
      <c r="B482" s="12"/>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row>
    <row r="483" spans="1:28" ht="15.75" customHeight="1" x14ac:dyDescent="0.25">
      <c r="A483" s="11"/>
      <c r="B483" s="12"/>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row>
    <row r="484" spans="1:28" ht="15.75" customHeight="1" x14ac:dyDescent="0.25">
      <c r="A484" s="11"/>
      <c r="B484" s="12"/>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row>
    <row r="485" spans="1:28" ht="15.75" customHeight="1" x14ac:dyDescent="0.25">
      <c r="A485" s="11"/>
      <c r="B485" s="12"/>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row>
    <row r="486" spans="1:28" ht="15.75" customHeight="1" x14ac:dyDescent="0.25">
      <c r="A486" s="11"/>
      <c r="B486" s="12"/>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row>
    <row r="487" spans="1:28" ht="15.75" customHeight="1" x14ac:dyDescent="0.25">
      <c r="A487" s="11"/>
      <c r="B487" s="12"/>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row>
    <row r="488" spans="1:28" ht="15.75" customHeight="1" x14ac:dyDescent="0.25">
      <c r="A488" s="11"/>
      <c r="B488" s="12"/>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row>
    <row r="489" spans="1:28" ht="15.75" customHeight="1" x14ac:dyDescent="0.25">
      <c r="A489" s="11"/>
      <c r="B489" s="12"/>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row>
    <row r="490" spans="1:28" ht="15.75" customHeight="1" x14ac:dyDescent="0.25">
      <c r="A490" s="11"/>
      <c r="B490" s="12"/>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row>
    <row r="491" spans="1:28" ht="15.75" customHeight="1" x14ac:dyDescent="0.25">
      <c r="A491" s="11"/>
      <c r="B491" s="12"/>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row>
    <row r="492" spans="1:28" ht="15.75" customHeight="1" x14ac:dyDescent="0.25">
      <c r="A492" s="11"/>
      <c r="B492" s="12"/>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row>
    <row r="493" spans="1:28" ht="15.75" customHeight="1" x14ac:dyDescent="0.25">
      <c r="A493" s="11"/>
      <c r="B493" s="12"/>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row>
    <row r="494" spans="1:28" ht="15.75" customHeight="1" x14ac:dyDescent="0.25">
      <c r="A494" s="11"/>
      <c r="B494" s="12"/>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row>
    <row r="495" spans="1:28" ht="15.75" customHeight="1" x14ac:dyDescent="0.25">
      <c r="A495" s="11"/>
      <c r="B495" s="12"/>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row>
    <row r="496" spans="1:28" ht="15.75" customHeight="1" x14ac:dyDescent="0.25">
      <c r="A496" s="11"/>
      <c r="B496" s="12"/>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row>
    <row r="497" spans="1:28" ht="15.75" customHeight="1" x14ac:dyDescent="0.25">
      <c r="A497" s="11"/>
      <c r="B497" s="12"/>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row>
    <row r="498" spans="1:28" ht="15.75" customHeight="1" x14ac:dyDescent="0.25">
      <c r="A498" s="11"/>
      <c r="B498" s="12"/>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row>
    <row r="499" spans="1:28" ht="15.75" customHeight="1" x14ac:dyDescent="0.25">
      <c r="A499" s="11"/>
      <c r="B499" s="12"/>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row>
    <row r="500" spans="1:28" ht="15.75" customHeight="1" x14ac:dyDescent="0.25">
      <c r="A500" s="11"/>
      <c r="B500" s="12"/>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row>
    <row r="501" spans="1:28" ht="15.75" customHeight="1" x14ac:dyDescent="0.25">
      <c r="A501" s="11"/>
      <c r="B501" s="12"/>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row>
    <row r="502" spans="1:28" ht="15.75" customHeight="1" x14ac:dyDescent="0.25">
      <c r="A502" s="11"/>
      <c r="B502" s="12"/>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row>
    <row r="503" spans="1:28" ht="15.75" customHeight="1" x14ac:dyDescent="0.25">
      <c r="A503" s="11"/>
      <c r="B503" s="12"/>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row>
    <row r="504" spans="1:28" ht="15.75" customHeight="1" x14ac:dyDescent="0.25">
      <c r="A504" s="11"/>
      <c r="B504" s="12"/>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row>
    <row r="505" spans="1:28" ht="15.75" customHeight="1" x14ac:dyDescent="0.25">
      <c r="A505" s="11"/>
      <c r="B505" s="12"/>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row>
    <row r="506" spans="1:28" ht="15.75" customHeight="1" x14ac:dyDescent="0.25">
      <c r="A506" s="11"/>
      <c r="B506" s="12"/>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row>
    <row r="507" spans="1:28" ht="15.75" customHeight="1" x14ac:dyDescent="0.25">
      <c r="A507" s="11"/>
      <c r="B507" s="12"/>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row>
    <row r="508" spans="1:28" ht="15.75" customHeight="1" x14ac:dyDescent="0.25">
      <c r="A508" s="11"/>
      <c r="B508" s="12"/>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row>
    <row r="509" spans="1:28" ht="15.75" customHeight="1" x14ac:dyDescent="0.25">
      <c r="A509" s="11"/>
      <c r="B509" s="12"/>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row>
    <row r="510" spans="1:28" ht="15.75" customHeight="1" x14ac:dyDescent="0.25">
      <c r="A510" s="11"/>
      <c r="B510" s="12"/>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row>
    <row r="511" spans="1:28" ht="15.75" customHeight="1" x14ac:dyDescent="0.25">
      <c r="A511" s="11"/>
      <c r="B511" s="12"/>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row>
    <row r="512" spans="1:28" ht="15.75" customHeight="1" x14ac:dyDescent="0.25">
      <c r="A512" s="11"/>
      <c r="B512" s="12"/>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row>
    <row r="513" spans="1:28" ht="15.75" customHeight="1" x14ac:dyDescent="0.25">
      <c r="A513" s="11"/>
      <c r="B513" s="12"/>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row>
    <row r="514" spans="1:28" ht="15.75" customHeight="1" x14ac:dyDescent="0.25">
      <c r="A514" s="11"/>
      <c r="B514" s="12"/>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row>
    <row r="515" spans="1:28" ht="15.75" customHeight="1" x14ac:dyDescent="0.25">
      <c r="A515" s="11"/>
      <c r="B515" s="12"/>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row>
    <row r="516" spans="1:28" ht="15.75" customHeight="1" x14ac:dyDescent="0.25">
      <c r="A516" s="11"/>
      <c r="B516" s="12"/>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row>
    <row r="517" spans="1:28" ht="15.75" customHeight="1" x14ac:dyDescent="0.25">
      <c r="A517" s="11"/>
      <c r="B517" s="12"/>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row>
    <row r="518" spans="1:28" ht="15.75" customHeight="1" x14ac:dyDescent="0.25">
      <c r="A518" s="11"/>
      <c r="B518" s="12"/>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row>
    <row r="519" spans="1:28" ht="15.75" customHeight="1" x14ac:dyDescent="0.25">
      <c r="A519" s="11"/>
      <c r="B519" s="12"/>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row>
    <row r="520" spans="1:28" ht="15.75" customHeight="1" x14ac:dyDescent="0.25">
      <c r="A520" s="11"/>
      <c r="B520" s="12"/>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row>
    <row r="521" spans="1:28" ht="15.75" customHeight="1" x14ac:dyDescent="0.25">
      <c r="A521" s="11"/>
      <c r="B521" s="12"/>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row>
    <row r="522" spans="1:28" ht="15.75" customHeight="1" x14ac:dyDescent="0.25">
      <c r="A522" s="11"/>
      <c r="B522" s="12"/>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row>
    <row r="523" spans="1:28" ht="15.75" customHeight="1" x14ac:dyDescent="0.25">
      <c r="A523" s="11"/>
      <c r="B523" s="12"/>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row>
    <row r="524" spans="1:28" ht="15.75" customHeight="1" x14ac:dyDescent="0.25">
      <c r="A524" s="11"/>
      <c r="B524" s="12"/>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row>
    <row r="525" spans="1:28" ht="15.75" customHeight="1" x14ac:dyDescent="0.25">
      <c r="A525" s="11"/>
      <c r="B525" s="12"/>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row>
    <row r="526" spans="1:28" ht="15.75" customHeight="1" x14ac:dyDescent="0.25">
      <c r="A526" s="11"/>
      <c r="B526" s="12"/>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row>
    <row r="527" spans="1:28" ht="15.75" customHeight="1" x14ac:dyDescent="0.25">
      <c r="A527" s="11"/>
      <c r="B527" s="12"/>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row>
    <row r="528" spans="1:28" ht="15.75" customHeight="1" x14ac:dyDescent="0.25">
      <c r="A528" s="11"/>
      <c r="B528" s="12"/>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row>
    <row r="529" spans="1:28" ht="15.75" customHeight="1" x14ac:dyDescent="0.25">
      <c r="A529" s="11"/>
      <c r="B529" s="12"/>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row>
    <row r="530" spans="1:28" ht="15.75" customHeight="1" x14ac:dyDescent="0.25">
      <c r="A530" s="11"/>
      <c r="B530" s="12"/>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row>
    <row r="531" spans="1:28" ht="15.75" customHeight="1" x14ac:dyDescent="0.25">
      <c r="A531" s="11"/>
      <c r="B531" s="12"/>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row>
    <row r="532" spans="1:28" ht="15.75" customHeight="1" x14ac:dyDescent="0.25">
      <c r="A532" s="11"/>
      <c r="B532" s="12"/>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row>
    <row r="533" spans="1:28" ht="15.75" customHeight="1" x14ac:dyDescent="0.25">
      <c r="A533" s="11"/>
      <c r="B533" s="12"/>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row>
    <row r="534" spans="1:28" ht="15.75" customHeight="1" x14ac:dyDescent="0.25">
      <c r="A534" s="11"/>
      <c r="B534" s="12"/>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row>
    <row r="535" spans="1:28" ht="15.75" customHeight="1" x14ac:dyDescent="0.25">
      <c r="A535" s="11"/>
      <c r="B535" s="12"/>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row>
    <row r="536" spans="1:28" ht="15.75" customHeight="1" x14ac:dyDescent="0.25">
      <c r="A536" s="11"/>
      <c r="B536" s="12"/>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row>
    <row r="537" spans="1:28" ht="15.75" customHeight="1" x14ac:dyDescent="0.25">
      <c r="A537" s="11"/>
      <c r="B537" s="12"/>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row>
    <row r="538" spans="1:28" ht="15.75" customHeight="1" x14ac:dyDescent="0.25">
      <c r="A538" s="11"/>
      <c r="B538" s="12"/>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row>
    <row r="539" spans="1:28" ht="15.75" customHeight="1" x14ac:dyDescent="0.25">
      <c r="A539" s="11"/>
      <c r="B539" s="12"/>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row>
    <row r="540" spans="1:28" ht="15.75" customHeight="1" x14ac:dyDescent="0.25">
      <c r="A540" s="11"/>
      <c r="B540" s="12"/>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row>
    <row r="541" spans="1:28" ht="15.75" customHeight="1" x14ac:dyDescent="0.25">
      <c r="A541" s="11"/>
      <c r="B541" s="12"/>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row>
    <row r="542" spans="1:28" ht="15.75" customHeight="1" x14ac:dyDescent="0.25">
      <c r="A542" s="11"/>
      <c r="B542" s="12"/>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row>
    <row r="543" spans="1:28" ht="15.75" customHeight="1" x14ac:dyDescent="0.25">
      <c r="A543" s="11"/>
      <c r="B543" s="12"/>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row>
    <row r="544" spans="1:28" ht="15.75" customHeight="1" x14ac:dyDescent="0.25">
      <c r="A544" s="11"/>
      <c r="B544" s="12"/>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row>
    <row r="545" spans="1:28" ht="15.75" customHeight="1" x14ac:dyDescent="0.25">
      <c r="A545" s="11"/>
      <c r="B545" s="12"/>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row>
    <row r="546" spans="1:28" ht="15.75" customHeight="1" x14ac:dyDescent="0.25">
      <c r="A546" s="11"/>
      <c r="B546" s="12"/>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row>
    <row r="547" spans="1:28" ht="15.75" customHeight="1" x14ac:dyDescent="0.25">
      <c r="A547" s="11"/>
      <c r="B547" s="12"/>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row>
    <row r="548" spans="1:28" ht="15.75" customHeight="1" x14ac:dyDescent="0.25">
      <c r="A548" s="11"/>
      <c r="B548" s="12"/>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row>
    <row r="549" spans="1:28" ht="15.75" customHeight="1" x14ac:dyDescent="0.25">
      <c r="A549" s="11"/>
      <c r="B549" s="12"/>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row>
    <row r="550" spans="1:28" ht="15.75" customHeight="1" x14ac:dyDescent="0.25">
      <c r="A550" s="11"/>
      <c r="B550" s="12"/>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row>
    <row r="551" spans="1:28" ht="15.75" customHeight="1" x14ac:dyDescent="0.25">
      <c r="A551" s="11"/>
      <c r="B551" s="12"/>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row>
    <row r="552" spans="1:28" ht="15.75" customHeight="1" x14ac:dyDescent="0.25">
      <c r="A552" s="11"/>
      <c r="B552" s="12"/>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row>
    <row r="553" spans="1:28" ht="15.75" customHeight="1" x14ac:dyDescent="0.25">
      <c r="A553" s="11"/>
      <c r="B553" s="12"/>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row>
    <row r="554" spans="1:28" ht="15.75" customHeight="1" x14ac:dyDescent="0.25">
      <c r="A554" s="11"/>
      <c r="B554" s="12"/>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row>
    <row r="555" spans="1:28" ht="15.75" customHeight="1" x14ac:dyDescent="0.25">
      <c r="A555" s="11"/>
      <c r="B555" s="12"/>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row>
    <row r="556" spans="1:28" ht="15.75" customHeight="1" x14ac:dyDescent="0.25">
      <c r="A556" s="11"/>
      <c r="B556" s="12"/>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row>
    <row r="557" spans="1:28" ht="15.75" customHeight="1" x14ac:dyDescent="0.25">
      <c r="A557" s="11"/>
      <c r="B557" s="12"/>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row>
    <row r="558" spans="1:28" ht="15.75" customHeight="1" x14ac:dyDescent="0.25">
      <c r="A558" s="11"/>
      <c r="B558" s="12"/>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row>
    <row r="559" spans="1:28" ht="15.75" customHeight="1" x14ac:dyDescent="0.25">
      <c r="A559" s="11"/>
      <c r="B559" s="12"/>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row>
    <row r="560" spans="1:28" ht="15.75" customHeight="1" x14ac:dyDescent="0.25">
      <c r="A560" s="11"/>
      <c r="B560" s="12"/>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row>
    <row r="561" spans="1:28" ht="15.75" customHeight="1" x14ac:dyDescent="0.25">
      <c r="A561" s="11"/>
      <c r="B561" s="12"/>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row>
    <row r="562" spans="1:28" ht="15.75" customHeight="1" x14ac:dyDescent="0.25">
      <c r="A562" s="11"/>
      <c r="B562" s="12"/>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row>
    <row r="563" spans="1:28" ht="15.75" customHeight="1" x14ac:dyDescent="0.25">
      <c r="A563" s="11"/>
      <c r="B563" s="12"/>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row>
    <row r="564" spans="1:28" ht="15.75" customHeight="1" x14ac:dyDescent="0.25">
      <c r="A564" s="11"/>
      <c r="B564" s="12"/>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row>
    <row r="565" spans="1:28" ht="15.75" customHeight="1" x14ac:dyDescent="0.25">
      <c r="A565" s="11"/>
      <c r="B565" s="12"/>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row>
    <row r="566" spans="1:28" ht="15.75" customHeight="1" x14ac:dyDescent="0.25">
      <c r="A566" s="11"/>
      <c r="B566" s="12"/>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row>
    <row r="567" spans="1:28" ht="15.75" customHeight="1" x14ac:dyDescent="0.25">
      <c r="A567" s="11"/>
      <c r="B567" s="12"/>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row>
    <row r="568" spans="1:28" ht="15.75" customHeight="1" x14ac:dyDescent="0.25">
      <c r="A568" s="11"/>
      <c r="B568" s="12"/>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row>
    <row r="569" spans="1:28" ht="15.75" customHeight="1" x14ac:dyDescent="0.25">
      <c r="A569" s="11"/>
      <c r="B569" s="12"/>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row>
    <row r="570" spans="1:28" ht="15.75" customHeight="1" x14ac:dyDescent="0.25">
      <c r="A570" s="11"/>
      <c r="B570" s="12"/>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row>
    <row r="571" spans="1:28" ht="15.75" customHeight="1" x14ac:dyDescent="0.25">
      <c r="A571" s="11"/>
      <c r="B571" s="12"/>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row>
    <row r="572" spans="1:28" ht="15.75" customHeight="1" x14ac:dyDescent="0.25">
      <c r="A572" s="11"/>
      <c r="B572" s="12"/>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row>
    <row r="573" spans="1:28" ht="15.75" customHeight="1" x14ac:dyDescent="0.25">
      <c r="A573" s="11"/>
      <c r="B573" s="12"/>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row>
    <row r="574" spans="1:28" ht="15.75" customHeight="1" x14ac:dyDescent="0.25">
      <c r="A574" s="11"/>
      <c r="B574" s="12"/>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row>
    <row r="575" spans="1:28" ht="15.75" customHeight="1" x14ac:dyDescent="0.25">
      <c r="A575" s="11"/>
      <c r="B575" s="12"/>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row>
    <row r="576" spans="1:28" ht="15.75" customHeight="1" x14ac:dyDescent="0.25">
      <c r="A576" s="11"/>
      <c r="B576" s="12"/>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row>
    <row r="577" spans="1:28" ht="15.75" customHeight="1" x14ac:dyDescent="0.25">
      <c r="A577" s="11"/>
      <c r="B577" s="12"/>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row>
    <row r="578" spans="1:28" ht="15.75" customHeight="1" x14ac:dyDescent="0.25">
      <c r="A578" s="11"/>
      <c r="B578" s="12"/>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row>
    <row r="579" spans="1:28" ht="15.75" customHeight="1" x14ac:dyDescent="0.25">
      <c r="A579" s="11"/>
      <c r="B579" s="12"/>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row>
    <row r="580" spans="1:28" ht="15.75" customHeight="1" x14ac:dyDescent="0.25">
      <c r="A580" s="11"/>
      <c r="B580" s="12"/>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row>
    <row r="581" spans="1:28" ht="15.75" customHeight="1" x14ac:dyDescent="0.25">
      <c r="A581" s="11"/>
      <c r="B581" s="12"/>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row>
    <row r="582" spans="1:28" ht="15.75" customHeight="1" x14ac:dyDescent="0.25">
      <c r="A582" s="11"/>
      <c r="B582" s="12"/>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row>
    <row r="583" spans="1:28" ht="15.75" customHeight="1" x14ac:dyDescent="0.25">
      <c r="A583" s="11"/>
      <c r="B583" s="12"/>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row>
    <row r="584" spans="1:28" ht="15.75" customHeight="1" x14ac:dyDescent="0.25">
      <c r="A584" s="11"/>
      <c r="B584" s="12"/>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row>
    <row r="585" spans="1:28" ht="15.75" customHeight="1" x14ac:dyDescent="0.25">
      <c r="A585" s="11"/>
      <c r="B585" s="12"/>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row>
    <row r="586" spans="1:28" ht="15.75" customHeight="1" x14ac:dyDescent="0.25">
      <c r="A586" s="11"/>
      <c r="B586" s="12"/>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row>
    <row r="587" spans="1:28" ht="15.75" customHeight="1" x14ac:dyDescent="0.25">
      <c r="A587" s="11"/>
      <c r="B587" s="12"/>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row>
    <row r="588" spans="1:28" ht="15.75" customHeight="1" x14ac:dyDescent="0.25">
      <c r="A588" s="11"/>
      <c r="B588" s="12"/>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row>
    <row r="589" spans="1:28" ht="15.75" customHeight="1" x14ac:dyDescent="0.25">
      <c r="A589" s="11"/>
      <c r="B589" s="12"/>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row>
    <row r="590" spans="1:28" ht="15.75" customHeight="1" x14ac:dyDescent="0.25">
      <c r="A590" s="11"/>
      <c r="B590" s="12"/>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row>
    <row r="591" spans="1:28" ht="15.75" customHeight="1" x14ac:dyDescent="0.25">
      <c r="A591" s="11"/>
      <c r="B591" s="12"/>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row>
    <row r="592" spans="1:28" ht="15.75" customHeight="1" x14ac:dyDescent="0.25">
      <c r="A592" s="11"/>
      <c r="B592" s="12"/>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row>
    <row r="593" spans="1:28" ht="15.75" customHeight="1" x14ac:dyDescent="0.25">
      <c r="A593" s="11"/>
      <c r="B593" s="12"/>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row>
    <row r="594" spans="1:28" ht="15.75" customHeight="1" x14ac:dyDescent="0.25">
      <c r="A594" s="11"/>
      <c r="B594" s="12"/>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row>
    <row r="595" spans="1:28" ht="15.75" customHeight="1" x14ac:dyDescent="0.25">
      <c r="A595" s="11"/>
      <c r="B595" s="12"/>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row>
    <row r="596" spans="1:28" ht="15.75" customHeight="1" x14ac:dyDescent="0.25">
      <c r="A596" s="11"/>
      <c r="B596" s="12"/>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row>
    <row r="597" spans="1:28" ht="15.75" customHeight="1" x14ac:dyDescent="0.25">
      <c r="A597" s="11"/>
      <c r="B597" s="12"/>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row>
    <row r="598" spans="1:28" ht="15.75" customHeight="1" x14ac:dyDescent="0.25">
      <c r="A598" s="11"/>
      <c r="B598" s="12"/>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row>
    <row r="599" spans="1:28" ht="15.75" customHeight="1" x14ac:dyDescent="0.25">
      <c r="A599" s="11"/>
      <c r="B599" s="12"/>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row>
    <row r="600" spans="1:28" ht="15.75" customHeight="1" x14ac:dyDescent="0.25">
      <c r="A600" s="11"/>
      <c r="B600" s="12"/>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row>
    <row r="601" spans="1:28" ht="15.75" customHeight="1" x14ac:dyDescent="0.25">
      <c r="A601" s="11"/>
      <c r="B601" s="12"/>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row>
    <row r="602" spans="1:28" ht="15.75" customHeight="1" x14ac:dyDescent="0.25">
      <c r="A602" s="11"/>
      <c r="B602" s="12"/>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row>
    <row r="603" spans="1:28" ht="15.75" customHeight="1" x14ac:dyDescent="0.25">
      <c r="A603" s="11"/>
      <c r="B603" s="12"/>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row>
    <row r="604" spans="1:28" ht="15.75" customHeight="1" x14ac:dyDescent="0.25">
      <c r="A604" s="11"/>
      <c r="B604" s="12"/>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row>
    <row r="605" spans="1:28" ht="15.75" customHeight="1" x14ac:dyDescent="0.25">
      <c r="A605" s="11"/>
      <c r="B605" s="12"/>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row>
    <row r="606" spans="1:28" ht="15.75" customHeight="1" x14ac:dyDescent="0.25">
      <c r="A606" s="11"/>
      <c r="B606" s="12"/>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row>
    <row r="607" spans="1:28" ht="15.75" customHeight="1" x14ac:dyDescent="0.25">
      <c r="A607" s="11"/>
      <c r="B607" s="12"/>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row>
    <row r="608" spans="1:28" ht="15.75" customHeight="1" x14ac:dyDescent="0.25">
      <c r="A608" s="11"/>
      <c r="B608" s="12"/>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row>
    <row r="609" spans="1:28" ht="15.75" customHeight="1" x14ac:dyDescent="0.25">
      <c r="A609" s="11"/>
      <c r="B609" s="12"/>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row>
    <row r="610" spans="1:28" ht="15.75" customHeight="1" x14ac:dyDescent="0.25">
      <c r="A610" s="11"/>
      <c r="B610" s="12"/>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row>
    <row r="611" spans="1:28" ht="15.75" customHeight="1" x14ac:dyDescent="0.25">
      <c r="A611" s="11"/>
      <c r="B611" s="12"/>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row>
    <row r="612" spans="1:28" ht="15.75" customHeight="1" x14ac:dyDescent="0.25">
      <c r="A612" s="11"/>
      <c r="B612" s="12"/>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row>
    <row r="613" spans="1:28" ht="15.75" customHeight="1" x14ac:dyDescent="0.25">
      <c r="A613" s="11"/>
      <c r="B613" s="12"/>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row>
    <row r="614" spans="1:28" ht="15.75" customHeight="1" x14ac:dyDescent="0.25">
      <c r="A614" s="11"/>
      <c r="B614" s="12"/>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row>
    <row r="615" spans="1:28" ht="15.75" customHeight="1" x14ac:dyDescent="0.25">
      <c r="A615" s="11"/>
      <c r="B615" s="12"/>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row>
    <row r="616" spans="1:28" ht="15.75" customHeight="1" x14ac:dyDescent="0.25">
      <c r="A616" s="11"/>
      <c r="B616" s="12"/>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row>
    <row r="617" spans="1:28" ht="15.75" customHeight="1" x14ac:dyDescent="0.25">
      <c r="A617" s="11"/>
      <c r="B617" s="12"/>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row>
    <row r="618" spans="1:28" ht="15.75" customHeight="1" x14ac:dyDescent="0.25">
      <c r="A618" s="11"/>
      <c r="B618" s="12"/>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row>
    <row r="619" spans="1:28" ht="15.75" customHeight="1" x14ac:dyDescent="0.25">
      <c r="A619" s="11"/>
      <c r="B619" s="12"/>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row>
    <row r="620" spans="1:28" ht="15.75" customHeight="1" x14ac:dyDescent="0.25">
      <c r="A620" s="11"/>
      <c r="B620" s="12"/>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row>
    <row r="621" spans="1:28" ht="15.75" customHeight="1" x14ac:dyDescent="0.25">
      <c r="A621" s="11"/>
      <c r="B621" s="12"/>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row>
    <row r="622" spans="1:28" ht="15.75" customHeight="1" x14ac:dyDescent="0.25">
      <c r="A622" s="11"/>
      <c r="B622" s="12"/>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row>
    <row r="623" spans="1:28" ht="15.75" customHeight="1" x14ac:dyDescent="0.25">
      <c r="A623" s="11"/>
      <c r="B623" s="12"/>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row>
    <row r="624" spans="1:28" ht="15.75" customHeight="1" x14ac:dyDescent="0.25">
      <c r="A624" s="11"/>
      <c r="B624" s="12"/>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row>
    <row r="625" spans="1:28" ht="15.75" customHeight="1" x14ac:dyDescent="0.25">
      <c r="A625" s="11"/>
      <c r="B625" s="12"/>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row>
    <row r="626" spans="1:28" ht="15.75" customHeight="1" x14ac:dyDescent="0.25">
      <c r="A626" s="11"/>
      <c r="B626" s="12"/>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row>
    <row r="627" spans="1:28" ht="15.75" customHeight="1" x14ac:dyDescent="0.25">
      <c r="A627" s="11"/>
      <c r="B627" s="12"/>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row>
    <row r="628" spans="1:28" ht="15.75" customHeight="1" x14ac:dyDescent="0.25">
      <c r="A628" s="11"/>
      <c r="B628" s="12"/>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row>
    <row r="629" spans="1:28" ht="15.75" customHeight="1" x14ac:dyDescent="0.25">
      <c r="A629" s="11"/>
      <c r="B629" s="12"/>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row>
    <row r="630" spans="1:28" ht="15.75" customHeight="1" x14ac:dyDescent="0.25">
      <c r="A630" s="11"/>
      <c r="B630" s="12"/>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row>
    <row r="631" spans="1:28" ht="15.75" customHeight="1" x14ac:dyDescent="0.25">
      <c r="A631" s="11"/>
      <c r="B631" s="12"/>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row>
    <row r="632" spans="1:28" ht="15.75" customHeight="1" x14ac:dyDescent="0.25">
      <c r="A632" s="11"/>
      <c r="B632" s="12"/>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row>
    <row r="633" spans="1:28" ht="15.75" customHeight="1" x14ac:dyDescent="0.25">
      <c r="A633" s="11"/>
      <c r="B633" s="12"/>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row>
    <row r="634" spans="1:28" ht="15.75" customHeight="1" x14ac:dyDescent="0.25">
      <c r="A634" s="11"/>
      <c r="B634" s="12"/>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row>
    <row r="635" spans="1:28" ht="15.75" customHeight="1" x14ac:dyDescent="0.25">
      <c r="A635" s="11"/>
      <c r="B635" s="12"/>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row>
    <row r="636" spans="1:28" ht="15.75" customHeight="1" x14ac:dyDescent="0.25">
      <c r="A636" s="11"/>
      <c r="B636" s="12"/>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row>
    <row r="637" spans="1:28" ht="15.75" customHeight="1" x14ac:dyDescent="0.25">
      <c r="A637" s="11"/>
      <c r="B637" s="12"/>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row>
    <row r="638" spans="1:28" ht="15.75" customHeight="1" x14ac:dyDescent="0.25">
      <c r="A638" s="11"/>
      <c r="B638" s="12"/>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row>
    <row r="639" spans="1:28" ht="15.75" customHeight="1" x14ac:dyDescent="0.25">
      <c r="A639" s="11"/>
      <c r="B639" s="12"/>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row>
    <row r="640" spans="1:28" ht="15.75" customHeight="1" x14ac:dyDescent="0.25">
      <c r="A640" s="11"/>
      <c r="B640" s="12"/>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row>
    <row r="641" spans="1:28" ht="15.75" customHeight="1" x14ac:dyDescent="0.25">
      <c r="A641" s="11"/>
      <c r="B641" s="12"/>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row>
    <row r="642" spans="1:28" ht="15.75" customHeight="1" x14ac:dyDescent="0.25">
      <c r="A642" s="11"/>
      <c r="B642" s="12"/>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row>
    <row r="643" spans="1:28" ht="15.75" customHeight="1" x14ac:dyDescent="0.25">
      <c r="A643" s="11"/>
      <c r="B643" s="12"/>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row>
    <row r="644" spans="1:28" ht="15.75" customHeight="1" x14ac:dyDescent="0.25">
      <c r="A644" s="11"/>
      <c r="B644" s="12"/>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row>
    <row r="645" spans="1:28" ht="15.75" customHeight="1" x14ac:dyDescent="0.25">
      <c r="A645" s="11"/>
      <c r="B645" s="12"/>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row>
    <row r="646" spans="1:28" ht="15.75" customHeight="1" x14ac:dyDescent="0.25">
      <c r="A646" s="11"/>
      <c r="B646" s="12"/>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row>
    <row r="647" spans="1:28" ht="15.75" customHeight="1" x14ac:dyDescent="0.25">
      <c r="A647" s="11"/>
      <c r="B647" s="12"/>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row>
    <row r="648" spans="1:28" ht="15.75" customHeight="1" x14ac:dyDescent="0.25">
      <c r="A648" s="11"/>
      <c r="B648" s="12"/>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row>
    <row r="649" spans="1:28" ht="15.75" customHeight="1" x14ac:dyDescent="0.25">
      <c r="A649" s="11"/>
      <c r="B649" s="12"/>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row>
    <row r="650" spans="1:28" ht="15.75" customHeight="1" x14ac:dyDescent="0.25">
      <c r="A650" s="11"/>
      <c r="B650" s="12"/>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row>
    <row r="651" spans="1:28" ht="15.75" customHeight="1" x14ac:dyDescent="0.25">
      <c r="A651" s="11"/>
      <c r="B651" s="12"/>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row>
    <row r="652" spans="1:28" ht="15.75" customHeight="1" x14ac:dyDescent="0.25">
      <c r="A652" s="11"/>
      <c r="B652" s="12"/>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row>
    <row r="653" spans="1:28" ht="15.75" customHeight="1" x14ac:dyDescent="0.25">
      <c r="A653" s="11"/>
      <c r="B653" s="12"/>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row>
    <row r="654" spans="1:28" ht="15.75" customHeight="1" x14ac:dyDescent="0.25">
      <c r="A654" s="11"/>
      <c r="B654" s="12"/>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row>
    <row r="655" spans="1:28" ht="15.75" customHeight="1" x14ac:dyDescent="0.25">
      <c r="A655" s="11"/>
      <c r="B655" s="12"/>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row>
    <row r="656" spans="1:28" ht="15.75" customHeight="1" x14ac:dyDescent="0.25">
      <c r="A656" s="11"/>
      <c r="B656" s="12"/>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row>
    <row r="657" spans="1:28" ht="15.75" customHeight="1" x14ac:dyDescent="0.25">
      <c r="A657" s="11"/>
      <c r="B657" s="12"/>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row>
    <row r="658" spans="1:28" ht="15.75" customHeight="1" x14ac:dyDescent="0.25">
      <c r="A658" s="11"/>
      <c r="B658" s="12"/>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row>
    <row r="659" spans="1:28" ht="15.75" customHeight="1" x14ac:dyDescent="0.25">
      <c r="A659" s="11"/>
      <c r="B659" s="12"/>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row>
    <row r="660" spans="1:28" ht="15.75" customHeight="1" x14ac:dyDescent="0.25">
      <c r="A660" s="11"/>
      <c r="B660" s="12"/>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row>
    <row r="661" spans="1:28" ht="15.75" customHeight="1" x14ac:dyDescent="0.25">
      <c r="A661" s="11"/>
      <c r="B661" s="12"/>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row>
    <row r="662" spans="1:28" ht="15.75" customHeight="1" x14ac:dyDescent="0.25">
      <c r="A662" s="11"/>
      <c r="B662" s="12"/>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row>
    <row r="663" spans="1:28" ht="15.75" customHeight="1" x14ac:dyDescent="0.25">
      <c r="A663" s="11"/>
      <c r="B663" s="12"/>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row>
    <row r="664" spans="1:28" ht="15.75" customHeight="1" x14ac:dyDescent="0.25">
      <c r="A664" s="11"/>
      <c r="B664" s="12"/>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row>
    <row r="665" spans="1:28" ht="15.75" customHeight="1" x14ac:dyDescent="0.25">
      <c r="A665" s="11"/>
      <c r="B665" s="12"/>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row>
    <row r="666" spans="1:28" ht="15.75" customHeight="1" x14ac:dyDescent="0.25">
      <c r="A666" s="11"/>
      <c r="B666" s="12"/>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row>
    <row r="667" spans="1:28" ht="15.75" customHeight="1" x14ac:dyDescent="0.25">
      <c r="A667" s="11"/>
      <c r="B667" s="12"/>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row>
    <row r="668" spans="1:28" ht="15.75" customHeight="1" x14ac:dyDescent="0.25">
      <c r="A668" s="11"/>
      <c r="B668" s="12"/>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row>
    <row r="669" spans="1:28" ht="15.75" customHeight="1" x14ac:dyDescent="0.25">
      <c r="A669" s="11"/>
      <c r="B669" s="12"/>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row>
    <row r="670" spans="1:28" ht="15.75" customHeight="1" x14ac:dyDescent="0.25">
      <c r="A670" s="11"/>
      <c r="B670" s="12"/>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row>
    <row r="671" spans="1:28" ht="15.75" customHeight="1" x14ac:dyDescent="0.25">
      <c r="A671" s="11"/>
      <c r="B671" s="12"/>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row>
    <row r="672" spans="1:28" ht="15.75" customHeight="1" x14ac:dyDescent="0.25">
      <c r="A672" s="11"/>
      <c r="B672" s="12"/>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row>
    <row r="673" spans="1:28" ht="15.75" customHeight="1" x14ac:dyDescent="0.25">
      <c r="A673" s="11"/>
      <c r="B673" s="12"/>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row>
    <row r="674" spans="1:28" ht="15.75" customHeight="1" x14ac:dyDescent="0.25">
      <c r="A674" s="11"/>
      <c r="B674" s="12"/>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row>
    <row r="675" spans="1:28" ht="15.75" customHeight="1" x14ac:dyDescent="0.25">
      <c r="A675" s="11"/>
      <c r="B675" s="12"/>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row>
    <row r="676" spans="1:28" ht="15.75" customHeight="1" x14ac:dyDescent="0.25">
      <c r="A676" s="11"/>
      <c r="B676" s="12"/>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row>
    <row r="677" spans="1:28" ht="15.75" customHeight="1" x14ac:dyDescent="0.25">
      <c r="A677" s="11"/>
      <c r="B677" s="12"/>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row>
    <row r="678" spans="1:28" ht="15.75" customHeight="1" x14ac:dyDescent="0.25">
      <c r="A678" s="11"/>
      <c r="B678" s="12"/>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row>
    <row r="679" spans="1:28" ht="15.75" customHeight="1" x14ac:dyDescent="0.25">
      <c r="A679" s="11"/>
      <c r="B679" s="12"/>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row>
    <row r="680" spans="1:28" ht="15.75" customHeight="1" x14ac:dyDescent="0.25">
      <c r="A680" s="11"/>
      <c r="B680" s="12"/>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row>
    <row r="681" spans="1:28" ht="15.75" customHeight="1" x14ac:dyDescent="0.25">
      <c r="A681" s="11"/>
      <c r="B681" s="12"/>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row>
    <row r="682" spans="1:28" ht="15.75" customHeight="1" x14ac:dyDescent="0.25">
      <c r="A682" s="11"/>
      <c r="B682" s="12"/>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row>
    <row r="683" spans="1:28" ht="15.75" customHeight="1" x14ac:dyDescent="0.25">
      <c r="A683" s="11"/>
      <c r="B683" s="12"/>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row>
    <row r="684" spans="1:28" ht="15.75" customHeight="1" x14ac:dyDescent="0.25">
      <c r="A684" s="11"/>
      <c r="B684" s="12"/>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row>
    <row r="685" spans="1:28" ht="15.75" customHeight="1" x14ac:dyDescent="0.25">
      <c r="A685" s="11"/>
      <c r="B685" s="12"/>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row>
    <row r="686" spans="1:28" ht="15.75" customHeight="1" x14ac:dyDescent="0.25">
      <c r="A686" s="11"/>
      <c r="B686" s="12"/>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row>
    <row r="687" spans="1:28" ht="15.75" customHeight="1" x14ac:dyDescent="0.25">
      <c r="A687" s="11"/>
      <c r="B687" s="12"/>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row>
    <row r="688" spans="1:28" ht="15.75" customHeight="1" x14ac:dyDescent="0.25">
      <c r="A688" s="11"/>
      <c r="B688" s="12"/>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row>
    <row r="689" spans="1:28" ht="15.75" customHeight="1" x14ac:dyDescent="0.25">
      <c r="A689" s="11"/>
      <c r="B689" s="12"/>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row>
    <row r="690" spans="1:28" ht="15.75" customHeight="1" x14ac:dyDescent="0.25">
      <c r="A690" s="11"/>
      <c r="B690" s="12"/>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row>
    <row r="691" spans="1:28" ht="15.75" customHeight="1" x14ac:dyDescent="0.25">
      <c r="A691" s="11"/>
      <c r="B691" s="12"/>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row>
    <row r="692" spans="1:28" ht="15.75" customHeight="1" x14ac:dyDescent="0.25">
      <c r="A692" s="11"/>
      <c r="B692" s="12"/>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row>
    <row r="693" spans="1:28" ht="15.75" customHeight="1" x14ac:dyDescent="0.25">
      <c r="A693" s="11"/>
      <c r="B693" s="12"/>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row>
    <row r="694" spans="1:28" ht="15.75" customHeight="1" x14ac:dyDescent="0.25">
      <c r="A694" s="11"/>
      <c r="B694" s="12"/>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row>
    <row r="695" spans="1:28" ht="15.75" customHeight="1" x14ac:dyDescent="0.25">
      <c r="A695" s="11"/>
      <c r="B695" s="12"/>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row>
    <row r="696" spans="1:28" ht="15.75" customHeight="1" x14ac:dyDescent="0.25">
      <c r="A696" s="11"/>
      <c r="B696" s="12"/>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row>
    <row r="697" spans="1:28" ht="15.75" customHeight="1" x14ac:dyDescent="0.25">
      <c r="A697" s="11"/>
      <c r="B697" s="12"/>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row>
    <row r="698" spans="1:28" ht="15.75" customHeight="1" x14ac:dyDescent="0.25">
      <c r="A698" s="11"/>
      <c r="B698" s="12"/>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row>
    <row r="699" spans="1:28" ht="15.75" customHeight="1" x14ac:dyDescent="0.25">
      <c r="A699" s="11"/>
      <c r="B699" s="12"/>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row>
    <row r="700" spans="1:28" ht="15.75" customHeight="1" x14ac:dyDescent="0.25">
      <c r="A700" s="11"/>
      <c r="B700" s="12"/>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row>
    <row r="701" spans="1:28" ht="15.75" customHeight="1" x14ac:dyDescent="0.25">
      <c r="A701" s="11"/>
      <c r="B701" s="12"/>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row>
    <row r="702" spans="1:28" ht="15.75" customHeight="1" x14ac:dyDescent="0.25">
      <c r="A702" s="11"/>
      <c r="B702" s="12"/>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row>
    <row r="703" spans="1:28" ht="15.75" customHeight="1" x14ac:dyDescent="0.25">
      <c r="A703" s="11"/>
      <c r="B703" s="12"/>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row>
    <row r="704" spans="1:28" ht="15.75" customHeight="1" x14ac:dyDescent="0.25">
      <c r="A704" s="11"/>
      <c r="B704" s="12"/>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row>
    <row r="705" spans="1:28" ht="15.75" customHeight="1" x14ac:dyDescent="0.25">
      <c r="A705" s="11"/>
      <c r="B705" s="12"/>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row>
    <row r="706" spans="1:28" ht="15.75" customHeight="1" x14ac:dyDescent="0.25">
      <c r="A706" s="11"/>
      <c r="B706" s="12"/>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row>
    <row r="707" spans="1:28" ht="15.75" customHeight="1" x14ac:dyDescent="0.25">
      <c r="A707" s="11"/>
      <c r="B707" s="12"/>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row>
    <row r="708" spans="1:28" ht="15.75" customHeight="1" x14ac:dyDescent="0.25">
      <c r="A708" s="11"/>
      <c r="B708" s="12"/>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row>
    <row r="709" spans="1:28" ht="15.75" customHeight="1" x14ac:dyDescent="0.25">
      <c r="A709" s="11"/>
      <c r="B709" s="12"/>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row>
    <row r="710" spans="1:28" ht="15.75" customHeight="1" x14ac:dyDescent="0.25">
      <c r="A710" s="11"/>
      <c r="B710" s="12"/>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row>
    <row r="711" spans="1:28" ht="15.75" customHeight="1" x14ac:dyDescent="0.25">
      <c r="A711" s="11"/>
      <c r="B711" s="12"/>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row>
    <row r="712" spans="1:28" ht="15.75" customHeight="1" x14ac:dyDescent="0.25">
      <c r="A712" s="11"/>
      <c r="B712" s="12"/>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row>
    <row r="713" spans="1:28" ht="15.75" customHeight="1" x14ac:dyDescent="0.25">
      <c r="A713" s="11"/>
      <c r="B713" s="12"/>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row>
    <row r="714" spans="1:28" ht="15.75" customHeight="1" x14ac:dyDescent="0.25">
      <c r="A714" s="11"/>
      <c r="B714" s="12"/>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row>
    <row r="715" spans="1:28" ht="15.75" customHeight="1" x14ac:dyDescent="0.25">
      <c r="A715" s="11"/>
      <c r="B715" s="12"/>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row>
    <row r="716" spans="1:28" ht="15.75" customHeight="1" x14ac:dyDescent="0.25">
      <c r="A716" s="11"/>
      <c r="B716" s="12"/>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row>
    <row r="717" spans="1:28" ht="15.75" customHeight="1" x14ac:dyDescent="0.25">
      <c r="A717" s="11"/>
      <c r="B717" s="12"/>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row>
    <row r="718" spans="1:28" ht="15.75" customHeight="1" x14ac:dyDescent="0.25">
      <c r="A718" s="11"/>
      <c r="B718" s="12"/>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row>
    <row r="719" spans="1:28" ht="15.75" customHeight="1" x14ac:dyDescent="0.25">
      <c r="A719" s="11"/>
      <c r="B719" s="12"/>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row>
    <row r="720" spans="1:28" ht="15.75" customHeight="1" x14ac:dyDescent="0.25">
      <c r="A720" s="11"/>
      <c r="B720" s="12"/>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row>
    <row r="721" spans="1:28" ht="15.75" customHeight="1" x14ac:dyDescent="0.25">
      <c r="A721" s="11"/>
      <c r="B721" s="12"/>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row>
    <row r="722" spans="1:28" ht="15.75" customHeight="1" x14ac:dyDescent="0.25">
      <c r="A722" s="11"/>
      <c r="B722" s="12"/>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row>
    <row r="723" spans="1:28" ht="15.75" customHeight="1" x14ac:dyDescent="0.25">
      <c r="A723" s="11"/>
      <c r="B723" s="12"/>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row>
    <row r="724" spans="1:28" ht="15.75" customHeight="1" x14ac:dyDescent="0.25">
      <c r="A724" s="11"/>
      <c r="B724" s="12"/>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row>
    <row r="725" spans="1:28" ht="15.75" customHeight="1" x14ac:dyDescent="0.25">
      <c r="A725" s="11"/>
      <c r="B725" s="12"/>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row>
    <row r="726" spans="1:28" ht="15.75" customHeight="1" x14ac:dyDescent="0.25">
      <c r="A726" s="11"/>
      <c r="B726" s="12"/>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row>
    <row r="727" spans="1:28" ht="15.75" customHeight="1" x14ac:dyDescent="0.25">
      <c r="A727" s="11"/>
      <c r="B727" s="12"/>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row>
    <row r="728" spans="1:28" ht="15.75" customHeight="1" x14ac:dyDescent="0.25">
      <c r="A728" s="11"/>
      <c r="B728" s="12"/>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row>
    <row r="729" spans="1:28" ht="15.75" customHeight="1" x14ac:dyDescent="0.25">
      <c r="A729" s="11"/>
      <c r="B729" s="12"/>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row>
    <row r="730" spans="1:28" ht="15.75" customHeight="1" x14ac:dyDescent="0.25">
      <c r="A730" s="11"/>
      <c r="B730" s="12"/>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row>
    <row r="731" spans="1:28" ht="15.75" customHeight="1" x14ac:dyDescent="0.25">
      <c r="A731" s="11"/>
      <c r="B731" s="12"/>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row>
    <row r="732" spans="1:28" ht="15.75" customHeight="1" x14ac:dyDescent="0.25">
      <c r="A732" s="11"/>
      <c r="B732" s="12"/>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row>
    <row r="733" spans="1:28" ht="15.75" customHeight="1" x14ac:dyDescent="0.25">
      <c r="A733" s="11"/>
      <c r="B733" s="12"/>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row>
    <row r="734" spans="1:28" ht="15.75" customHeight="1" x14ac:dyDescent="0.25">
      <c r="A734" s="11"/>
      <c r="B734" s="12"/>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row>
    <row r="735" spans="1:28" ht="15.75" customHeight="1" x14ac:dyDescent="0.25">
      <c r="A735" s="11"/>
      <c r="B735" s="12"/>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row>
    <row r="736" spans="1:28" ht="15.75" customHeight="1" x14ac:dyDescent="0.25">
      <c r="A736" s="11"/>
      <c r="B736" s="12"/>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row>
    <row r="737" spans="1:28" ht="15.75" customHeight="1" x14ac:dyDescent="0.25">
      <c r="A737" s="11"/>
      <c r="B737" s="12"/>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row>
    <row r="738" spans="1:28" ht="15.75" customHeight="1" x14ac:dyDescent="0.25">
      <c r="A738" s="11"/>
      <c r="B738" s="12"/>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row>
    <row r="739" spans="1:28" ht="15.75" customHeight="1" x14ac:dyDescent="0.25">
      <c r="A739" s="11"/>
      <c r="B739" s="12"/>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row>
    <row r="740" spans="1:28" ht="15.75" customHeight="1" x14ac:dyDescent="0.25">
      <c r="A740" s="11"/>
      <c r="B740" s="12"/>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row>
    <row r="741" spans="1:28" ht="15.75" customHeight="1" x14ac:dyDescent="0.25">
      <c r="A741" s="11"/>
      <c r="B741" s="12"/>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row>
    <row r="742" spans="1:28" ht="15.75" customHeight="1" x14ac:dyDescent="0.25">
      <c r="A742" s="11"/>
      <c r="B742" s="12"/>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row>
    <row r="743" spans="1:28" ht="15.75" customHeight="1" x14ac:dyDescent="0.25">
      <c r="A743" s="11"/>
      <c r="B743" s="12"/>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row>
    <row r="744" spans="1:28" ht="15.75" customHeight="1" x14ac:dyDescent="0.25">
      <c r="A744" s="11"/>
      <c r="B744" s="12"/>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row>
    <row r="745" spans="1:28" ht="15.75" customHeight="1" x14ac:dyDescent="0.25">
      <c r="A745" s="11"/>
      <c r="B745" s="12"/>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row>
    <row r="746" spans="1:28" ht="15.75" customHeight="1" x14ac:dyDescent="0.25">
      <c r="A746" s="11"/>
      <c r="B746" s="12"/>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row>
    <row r="747" spans="1:28" ht="15.75" customHeight="1" x14ac:dyDescent="0.25">
      <c r="A747" s="11"/>
      <c r="B747" s="12"/>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row>
    <row r="748" spans="1:28" ht="15.75" customHeight="1" x14ac:dyDescent="0.25">
      <c r="A748" s="11"/>
      <c r="B748" s="12"/>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row>
    <row r="749" spans="1:28" ht="15.75" customHeight="1" x14ac:dyDescent="0.25">
      <c r="A749" s="11"/>
      <c r="B749" s="12"/>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row>
    <row r="750" spans="1:28" ht="15.75" customHeight="1" x14ac:dyDescent="0.25">
      <c r="A750" s="11"/>
      <c r="B750" s="12"/>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row>
    <row r="751" spans="1:28" ht="15.75" customHeight="1" x14ac:dyDescent="0.25">
      <c r="A751" s="11"/>
      <c r="B751" s="12"/>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row>
    <row r="752" spans="1:28" ht="15.75" customHeight="1" x14ac:dyDescent="0.25">
      <c r="A752" s="11"/>
      <c r="B752" s="12"/>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row>
    <row r="753" spans="1:28" ht="15.75" customHeight="1" x14ac:dyDescent="0.25">
      <c r="A753" s="11"/>
      <c r="B753" s="12"/>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row>
    <row r="754" spans="1:28" ht="15.75" customHeight="1" x14ac:dyDescent="0.25">
      <c r="A754" s="11"/>
      <c r="B754" s="12"/>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row>
    <row r="755" spans="1:28" ht="15.75" customHeight="1" x14ac:dyDescent="0.25">
      <c r="A755" s="11"/>
      <c r="B755" s="12"/>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row>
    <row r="756" spans="1:28" ht="15.75" customHeight="1" x14ac:dyDescent="0.25">
      <c r="A756" s="11"/>
      <c r="B756" s="12"/>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row>
    <row r="757" spans="1:28" ht="15.75" customHeight="1" x14ac:dyDescent="0.25">
      <c r="A757" s="11"/>
      <c r="B757" s="12"/>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row>
    <row r="758" spans="1:28" ht="15.75" customHeight="1" x14ac:dyDescent="0.25">
      <c r="A758" s="11"/>
      <c r="B758" s="12"/>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row>
    <row r="759" spans="1:28" ht="15.75" customHeight="1" x14ac:dyDescent="0.25">
      <c r="A759" s="11"/>
      <c r="B759" s="12"/>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row>
    <row r="760" spans="1:28" ht="15.75" customHeight="1" x14ac:dyDescent="0.25">
      <c r="A760" s="11"/>
      <c r="B760" s="12"/>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row>
    <row r="761" spans="1:28" ht="15.75" customHeight="1" x14ac:dyDescent="0.25">
      <c r="A761" s="11"/>
      <c r="B761" s="12"/>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row>
    <row r="762" spans="1:28" ht="15.75" customHeight="1" x14ac:dyDescent="0.25">
      <c r="A762" s="11"/>
      <c r="B762" s="12"/>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row>
    <row r="763" spans="1:28" ht="15.75" customHeight="1" x14ac:dyDescent="0.25">
      <c r="A763" s="11"/>
      <c r="B763" s="12"/>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row>
    <row r="764" spans="1:28" ht="15.75" customHeight="1" x14ac:dyDescent="0.25">
      <c r="A764" s="11"/>
      <c r="B764" s="12"/>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row>
    <row r="765" spans="1:28" ht="15.75" customHeight="1" x14ac:dyDescent="0.25">
      <c r="A765" s="11"/>
      <c r="B765" s="12"/>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row>
    <row r="766" spans="1:28" ht="15.75" customHeight="1" x14ac:dyDescent="0.25">
      <c r="A766" s="11"/>
      <c r="B766" s="12"/>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row>
    <row r="767" spans="1:28" ht="15.75" customHeight="1" x14ac:dyDescent="0.25">
      <c r="A767" s="11"/>
      <c r="B767" s="12"/>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row>
    <row r="768" spans="1:28" ht="15.75" customHeight="1" x14ac:dyDescent="0.25">
      <c r="A768" s="11"/>
      <c r="B768" s="12"/>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row>
    <row r="769" spans="1:28" ht="15.75" customHeight="1" x14ac:dyDescent="0.25">
      <c r="A769" s="11"/>
      <c r="B769" s="12"/>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row>
    <row r="770" spans="1:28" ht="15.75" customHeight="1" x14ac:dyDescent="0.25">
      <c r="A770" s="11"/>
      <c r="B770" s="12"/>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row>
    <row r="771" spans="1:28" ht="15.75" customHeight="1" x14ac:dyDescent="0.25">
      <c r="A771" s="11"/>
      <c r="B771" s="12"/>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row>
    <row r="772" spans="1:28" ht="15.75" customHeight="1" x14ac:dyDescent="0.25">
      <c r="A772" s="11"/>
      <c r="B772" s="12"/>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row>
    <row r="773" spans="1:28" ht="15.75" customHeight="1" x14ac:dyDescent="0.25">
      <c r="A773" s="11"/>
      <c r="B773" s="12"/>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row>
    <row r="774" spans="1:28" ht="15.75" customHeight="1" x14ac:dyDescent="0.25">
      <c r="A774" s="11"/>
      <c r="B774" s="12"/>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row>
    <row r="775" spans="1:28" ht="15.75" customHeight="1" x14ac:dyDescent="0.25">
      <c r="A775" s="11"/>
      <c r="B775" s="12"/>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row>
    <row r="776" spans="1:28" ht="15.75" customHeight="1" x14ac:dyDescent="0.25">
      <c r="A776" s="11"/>
      <c r="B776" s="12"/>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row>
    <row r="777" spans="1:28" ht="15.75" customHeight="1" x14ac:dyDescent="0.25">
      <c r="A777" s="11"/>
      <c r="B777" s="12"/>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row>
    <row r="778" spans="1:28" ht="15.75" customHeight="1" x14ac:dyDescent="0.25">
      <c r="A778" s="11"/>
      <c r="B778" s="12"/>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row>
    <row r="779" spans="1:28" ht="15.75" customHeight="1" x14ac:dyDescent="0.25">
      <c r="A779" s="11"/>
      <c r="B779" s="12"/>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row>
    <row r="780" spans="1:28" ht="15.75" customHeight="1" x14ac:dyDescent="0.25">
      <c r="A780" s="11"/>
      <c r="B780" s="12"/>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row>
    <row r="781" spans="1:28" ht="15.75" customHeight="1" x14ac:dyDescent="0.25">
      <c r="A781" s="11"/>
      <c r="B781" s="12"/>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row>
    <row r="782" spans="1:28" ht="15.75" customHeight="1" x14ac:dyDescent="0.25">
      <c r="A782" s="11"/>
      <c r="B782" s="12"/>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row>
    <row r="783" spans="1:28" ht="15.75" customHeight="1" x14ac:dyDescent="0.25">
      <c r="A783" s="11"/>
      <c r="B783" s="12"/>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row>
    <row r="784" spans="1:28" ht="15.75" customHeight="1" x14ac:dyDescent="0.25">
      <c r="A784" s="11"/>
      <c r="B784" s="12"/>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row>
    <row r="785" spans="1:28" ht="15.75" customHeight="1" x14ac:dyDescent="0.25">
      <c r="A785" s="11"/>
      <c r="B785" s="12"/>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row>
    <row r="786" spans="1:28" ht="15.75" customHeight="1" x14ac:dyDescent="0.25">
      <c r="A786" s="11"/>
      <c r="B786" s="12"/>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row>
    <row r="787" spans="1:28" ht="15.75" customHeight="1" x14ac:dyDescent="0.25">
      <c r="A787" s="11"/>
      <c r="B787" s="12"/>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row>
    <row r="788" spans="1:28" ht="15.75" customHeight="1" x14ac:dyDescent="0.25">
      <c r="A788" s="11"/>
      <c r="B788" s="12"/>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row>
    <row r="789" spans="1:28" ht="15.75" customHeight="1" x14ac:dyDescent="0.25">
      <c r="A789" s="11"/>
      <c r="B789" s="12"/>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row>
    <row r="790" spans="1:28" ht="15.75" customHeight="1" x14ac:dyDescent="0.25">
      <c r="A790" s="11"/>
      <c r="B790" s="12"/>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row>
    <row r="791" spans="1:28" ht="15.75" customHeight="1" x14ac:dyDescent="0.25">
      <c r="A791" s="11"/>
      <c r="B791" s="12"/>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row>
    <row r="792" spans="1:28" ht="15.75" customHeight="1" x14ac:dyDescent="0.25">
      <c r="A792" s="11"/>
      <c r="B792" s="12"/>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row>
    <row r="793" spans="1:28" ht="15.75" customHeight="1" x14ac:dyDescent="0.25">
      <c r="A793" s="11"/>
      <c r="B793" s="12"/>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row>
    <row r="794" spans="1:28" ht="15.75" customHeight="1" x14ac:dyDescent="0.25">
      <c r="A794" s="11"/>
      <c r="B794" s="12"/>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row>
    <row r="795" spans="1:28" ht="15.75" customHeight="1" x14ac:dyDescent="0.25">
      <c r="A795" s="11"/>
      <c r="B795" s="12"/>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row>
    <row r="796" spans="1:28" ht="15.75" customHeight="1" x14ac:dyDescent="0.25">
      <c r="A796" s="11"/>
      <c r="B796" s="12"/>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row>
    <row r="797" spans="1:28" ht="15.75" customHeight="1" x14ac:dyDescent="0.25">
      <c r="A797" s="11"/>
      <c r="B797" s="12"/>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row>
    <row r="798" spans="1:28" ht="15.75" customHeight="1" x14ac:dyDescent="0.25">
      <c r="A798" s="11"/>
      <c r="B798" s="12"/>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row>
    <row r="799" spans="1:28" ht="15.75" customHeight="1" x14ac:dyDescent="0.25">
      <c r="A799" s="11"/>
      <c r="B799" s="12"/>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row>
    <row r="800" spans="1:28" ht="15.75" customHeight="1" x14ac:dyDescent="0.25">
      <c r="A800" s="11"/>
      <c r="B800" s="12"/>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row>
    <row r="801" spans="1:28" ht="15.75" customHeight="1" x14ac:dyDescent="0.25">
      <c r="A801" s="11"/>
      <c r="B801" s="12"/>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row>
    <row r="802" spans="1:28" ht="15.75" customHeight="1" x14ac:dyDescent="0.25">
      <c r="A802" s="11"/>
      <c r="B802" s="12"/>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row>
    <row r="803" spans="1:28" ht="15.75" customHeight="1" x14ac:dyDescent="0.25">
      <c r="A803" s="11"/>
      <c r="B803" s="12"/>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row>
    <row r="804" spans="1:28" ht="15.75" customHeight="1" x14ac:dyDescent="0.25">
      <c r="A804" s="11"/>
      <c r="B804" s="12"/>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row>
    <row r="805" spans="1:28" ht="15.75" customHeight="1" x14ac:dyDescent="0.25">
      <c r="A805" s="11"/>
      <c r="B805" s="12"/>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row>
    <row r="806" spans="1:28" ht="15.75" customHeight="1" x14ac:dyDescent="0.25">
      <c r="A806" s="11"/>
      <c r="B806" s="12"/>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row>
    <row r="807" spans="1:28" ht="15.75" customHeight="1" x14ac:dyDescent="0.25">
      <c r="A807" s="11"/>
      <c r="B807" s="12"/>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row>
    <row r="808" spans="1:28" ht="15.75" customHeight="1" x14ac:dyDescent="0.25">
      <c r="A808" s="11"/>
      <c r="B808" s="12"/>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row>
    <row r="809" spans="1:28" ht="15.75" customHeight="1" x14ac:dyDescent="0.25">
      <c r="A809" s="11"/>
      <c r="B809" s="12"/>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row>
    <row r="810" spans="1:28" ht="15.75" customHeight="1" x14ac:dyDescent="0.25">
      <c r="A810" s="11"/>
      <c r="B810" s="12"/>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row>
    <row r="811" spans="1:28" ht="15.75" customHeight="1" x14ac:dyDescent="0.25">
      <c r="A811" s="11"/>
      <c r="B811" s="12"/>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row>
    <row r="812" spans="1:28" ht="15.75" customHeight="1" x14ac:dyDescent="0.25">
      <c r="A812" s="11"/>
      <c r="B812" s="12"/>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row>
    <row r="813" spans="1:28" ht="15.75" customHeight="1" x14ac:dyDescent="0.25">
      <c r="A813" s="11"/>
      <c r="B813" s="12"/>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row>
    <row r="814" spans="1:28" ht="15.75" customHeight="1" x14ac:dyDescent="0.25">
      <c r="A814" s="11"/>
      <c r="B814" s="12"/>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row>
    <row r="815" spans="1:28" ht="15.75" customHeight="1" x14ac:dyDescent="0.25">
      <c r="A815" s="11"/>
      <c r="B815" s="12"/>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row>
    <row r="816" spans="1:28" ht="15.75" customHeight="1" x14ac:dyDescent="0.25">
      <c r="A816" s="11"/>
      <c r="B816" s="12"/>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row>
    <row r="817" spans="1:28" ht="15.75" customHeight="1" x14ac:dyDescent="0.25">
      <c r="A817" s="11"/>
      <c r="B817" s="12"/>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row>
    <row r="818" spans="1:28" ht="15.75" customHeight="1" x14ac:dyDescent="0.25">
      <c r="A818" s="11"/>
      <c r="B818" s="12"/>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row>
    <row r="819" spans="1:28" ht="15.75" customHeight="1" x14ac:dyDescent="0.25">
      <c r="A819" s="11"/>
      <c r="B819" s="12"/>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row>
    <row r="820" spans="1:28" ht="15.75" customHeight="1" x14ac:dyDescent="0.25">
      <c r="A820" s="11"/>
      <c r="B820" s="12"/>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row>
    <row r="821" spans="1:28" ht="15.75" customHeight="1" x14ac:dyDescent="0.25">
      <c r="A821" s="11"/>
      <c r="B821" s="12"/>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row>
    <row r="822" spans="1:28" ht="15.75" customHeight="1" x14ac:dyDescent="0.25">
      <c r="A822" s="11"/>
      <c r="B822" s="12"/>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row>
    <row r="823" spans="1:28" ht="15.75" customHeight="1" x14ac:dyDescent="0.25">
      <c r="A823" s="11"/>
      <c r="B823" s="12"/>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row>
    <row r="824" spans="1:28" ht="15.75" customHeight="1" x14ac:dyDescent="0.25">
      <c r="A824" s="11"/>
      <c r="B824" s="12"/>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row>
    <row r="825" spans="1:28" ht="15.75" customHeight="1" x14ac:dyDescent="0.25">
      <c r="A825" s="11"/>
      <c r="B825" s="12"/>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row>
    <row r="826" spans="1:28" ht="15.75" customHeight="1" x14ac:dyDescent="0.25">
      <c r="A826" s="11"/>
      <c r="B826" s="12"/>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row>
    <row r="827" spans="1:28" ht="15.75" customHeight="1" x14ac:dyDescent="0.25">
      <c r="A827" s="11"/>
      <c r="B827" s="12"/>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row>
    <row r="828" spans="1:28" ht="15.75" customHeight="1" x14ac:dyDescent="0.25">
      <c r="A828" s="11"/>
      <c r="B828" s="12"/>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row>
    <row r="829" spans="1:28" ht="15.75" customHeight="1" x14ac:dyDescent="0.25">
      <c r="A829" s="11"/>
      <c r="B829" s="12"/>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row>
    <row r="830" spans="1:28" ht="15.75" customHeight="1" x14ac:dyDescent="0.25">
      <c r="A830" s="11"/>
      <c r="B830" s="12"/>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row>
    <row r="831" spans="1:28" ht="15.75" customHeight="1" x14ac:dyDescent="0.25">
      <c r="A831" s="11"/>
      <c r="B831" s="12"/>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row>
    <row r="832" spans="1:28" ht="15.75" customHeight="1" x14ac:dyDescent="0.25">
      <c r="A832" s="11"/>
      <c r="B832" s="12"/>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row>
    <row r="833" spans="1:28" ht="15.75" customHeight="1" x14ac:dyDescent="0.25">
      <c r="A833" s="11"/>
      <c r="B833" s="12"/>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row>
    <row r="834" spans="1:28" ht="15.75" customHeight="1" x14ac:dyDescent="0.25">
      <c r="A834" s="11"/>
      <c r="B834" s="12"/>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row>
    <row r="835" spans="1:28" ht="15.75" customHeight="1" x14ac:dyDescent="0.25">
      <c r="A835" s="11"/>
      <c r="B835" s="12"/>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row>
    <row r="836" spans="1:28" ht="15.75" customHeight="1" x14ac:dyDescent="0.25">
      <c r="A836" s="11"/>
      <c r="B836" s="12"/>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row>
    <row r="837" spans="1:28" ht="15.75" customHeight="1" x14ac:dyDescent="0.25">
      <c r="A837" s="11"/>
      <c r="B837" s="12"/>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row>
    <row r="838" spans="1:28" ht="15.75" customHeight="1" x14ac:dyDescent="0.25">
      <c r="A838" s="11"/>
      <c r="B838" s="12"/>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row>
    <row r="839" spans="1:28" ht="15.75" customHeight="1" x14ac:dyDescent="0.25">
      <c r="A839" s="11"/>
      <c r="B839" s="12"/>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row>
    <row r="840" spans="1:28" ht="15.75" customHeight="1" x14ac:dyDescent="0.25">
      <c r="A840" s="11"/>
      <c r="B840" s="12"/>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row>
    <row r="841" spans="1:28" ht="15.75" customHeight="1" x14ac:dyDescent="0.25">
      <c r="A841" s="11"/>
      <c r="B841" s="12"/>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row>
    <row r="842" spans="1:28" ht="15.75" customHeight="1" x14ac:dyDescent="0.25">
      <c r="A842" s="11"/>
      <c r="B842" s="12"/>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row>
    <row r="843" spans="1:28" ht="15.75" customHeight="1" x14ac:dyDescent="0.25">
      <c r="A843" s="11"/>
      <c r="B843" s="12"/>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row>
    <row r="844" spans="1:28" ht="15.75" customHeight="1" x14ac:dyDescent="0.25">
      <c r="A844" s="11"/>
      <c r="B844" s="12"/>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row>
    <row r="845" spans="1:28" ht="15.75" customHeight="1" x14ac:dyDescent="0.25">
      <c r="A845" s="11"/>
      <c r="B845" s="12"/>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row>
    <row r="846" spans="1:28" ht="15.75" customHeight="1" x14ac:dyDescent="0.25">
      <c r="A846" s="11"/>
      <c r="B846" s="12"/>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row>
    <row r="847" spans="1:28" ht="15.75" customHeight="1" x14ac:dyDescent="0.25">
      <c r="A847" s="11"/>
      <c r="B847" s="12"/>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row>
    <row r="848" spans="1:28" ht="15.75" customHeight="1" x14ac:dyDescent="0.25">
      <c r="A848" s="11"/>
      <c r="B848" s="12"/>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row>
    <row r="849" spans="1:28" ht="15.75" customHeight="1" x14ac:dyDescent="0.25">
      <c r="A849" s="11"/>
      <c r="B849" s="12"/>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row>
    <row r="850" spans="1:28" ht="15.75" customHeight="1" x14ac:dyDescent="0.25">
      <c r="A850" s="11"/>
      <c r="B850" s="12"/>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row>
    <row r="851" spans="1:28" ht="15.75" customHeight="1" x14ac:dyDescent="0.25">
      <c r="A851" s="11"/>
      <c r="B851" s="12"/>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row>
    <row r="852" spans="1:28" ht="15.75" customHeight="1" x14ac:dyDescent="0.25">
      <c r="A852" s="11"/>
      <c r="B852" s="12"/>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row>
    <row r="853" spans="1:28" ht="15.75" customHeight="1" x14ac:dyDescent="0.25">
      <c r="A853" s="11"/>
      <c r="B853" s="12"/>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row>
    <row r="854" spans="1:28" ht="15.75" customHeight="1" x14ac:dyDescent="0.25">
      <c r="A854" s="11"/>
      <c r="B854" s="12"/>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row>
    <row r="855" spans="1:28" ht="15.75" customHeight="1" x14ac:dyDescent="0.25">
      <c r="A855" s="11"/>
      <c r="B855" s="12"/>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row>
    <row r="856" spans="1:28" ht="15.75" customHeight="1" x14ac:dyDescent="0.25">
      <c r="A856" s="11"/>
      <c r="B856" s="12"/>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row>
    <row r="857" spans="1:28" ht="15.75" customHeight="1" x14ac:dyDescent="0.25">
      <c r="A857" s="11"/>
      <c r="B857" s="12"/>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row>
    <row r="858" spans="1:28" ht="15.75" customHeight="1" x14ac:dyDescent="0.25">
      <c r="A858" s="11"/>
      <c r="B858" s="12"/>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row>
    <row r="859" spans="1:28" ht="15.75" customHeight="1" x14ac:dyDescent="0.25">
      <c r="A859" s="11"/>
      <c r="B859" s="12"/>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row>
    <row r="860" spans="1:28" ht="15.75" customHeight="1" x14ac:dyDescent="0.25">
      <c r="A860" s="11"/>
      <c r="B860" s="12"/>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row>
    <row r="861" spans="1:28" ht="15.75" customHeight="1" x14ac:dyDescent="0.25">
      <c r="A861" s="11"/>
      <c r="B861" s="12"/>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row>
    <row r="862" spans="1:28" ht="15.75" customHeight="1" x14ac:dyDescent="0.25">
      <c r="A862" s="11"/>
      <c r="B862" s="12"/>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row>
    <row r="863" spans="1:28" ht="15.75" customHeight="1" x14ac:dyDescent="0.25">
      <c r="A863" s="11"/>
      <c r="B863" s="12"/>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row>
    <row r="864" spans="1:28" ht="15.75" customHeight="1" x14ac:dyDescent="0.25">
      <c r="A864" s="11"/>
      <c r="B864" s="12"/>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row>
    <row r="865" spans="1:28" ht="15.75" customHeight="1" x14ac:dyDescent="0.25">
      <c r="A865" s="11"/>
      <c r="B865" s="12"/>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row>
    <row r="866" spans="1:28" ht="15.75" customHeight="1" x14ac:dyDescent="0.25">
      <c r="A866" s="11"/>
      <c r="B866" s="12"/>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row>
    <row r="867" spans="1:28" ht="15.75" customHeight="1" x14ac:dyDescent="0.25">
      <c r="A867" s="11"/>
      <c r="B867" s="12"/>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row>
    <row r="868" spans="1:28" ht="15.75" customHeight="1" x14ac:dyDescent="0.25">
      <c r="A868" s="11"/>
      <c r="B868" s="12"/>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row>
    <row r="869" spans="1:28" ht="15.75" customHeight="1" x14ac:dyDescent="0.25">
      <c r="A869" s="11"/>
      <c r="B869" s="12"/>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row>
    <row r="870" spans="1:28" ht="15.75" customHeight="1" x14ac:dyDescent="0.25">
      <c r="A870" s="11"/>
      <c r="B870" s="12"/>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row>
    <row r="871" spans="1:28" ht="15.75" customHeight="1" x14ac:dyDescent="0.25">
      <c r="A871" s="11"/>
      <c r="B871" s="12"/>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row>
    <row r="872" spans="1:28" ht="15.75" customHeight="1" x14ac:dyDescent="0.25">
      <c r="A872" s="11"/>
      <c r="B872" s="12"/>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row>
    <row r="873" spans="1:28" ht="15.75" customHeight="1" x14ac:dyDescent="0.25">
      <c r="A873" s="11"/>
      <c r="B873" s="12"/>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row>
    <row r="874" spans="1:28" ht="15.75" customHeight="1" x14ac:dyDescent="0.25">
      <c r="A874" s="11"/>
      <c r="B874" s="12"/>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row>
    <row r="875" spans="1:28" ht="15.75" customHeight="1" x14ac:dyDescent="0.25">
      <c r="A875" s="11"/>
      <c r="B875" s="12"/>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row>
    <row r="876" spans="1:28" ht="15.75" customHeight="1" x14ac:dyDescent="0.25">
      <c r="A876" s="11"/>
      <c r="B876" s="12"/>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row>
    <row r="877" spans="1:28" ht="15.75" customHeight="1" x14ac:dyDescent="0.25">
      <c r="A877" s="11"/>
      <c r="B877" s="12"/>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row>
    <row r="878" spans="1:28" ht="15.75" customHeight="1" x14ac:dyDescent="0.25">
      <c r="A878" s="11"/>
      <c r="B878" s="12"/>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row>
    <row r="879" spans="1:28" ht="15.75" customHeight="1" x14ac:dyDescent="0.25">
      <c r="A879" s="11"/>
      <c r="B879" s="12"/>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row>
    <row r="880" spans="1:28" ht="15.75" customHeight="1" x14ac:dyDescent="0.25">
      <c r="A880" s="11"/>
      <c r="B880" s="12"/>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row>
    <row r="881" spans="1:28" ht="15.75" customHeight="1" x14ac:dyDescent="0.25">
      <c r="A881" s="11"/>
      <c r="B881" s="12"/>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row>
    <row r="882" spans="1:28" ht="15.75" customHeight="1" x14ac:dyDescent="0.25">
      <c r="A882" s="11"/>
      <c r="B882" s="12"/>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row>
    <row r="883" spans="1:28" ht="15.75" customHeight="1" x14ac:dyDescent="0.25">
      <c r="A883" s="11"/>
      <c r="B883" s="12"/>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row>
    <row r="884" spans="1:28" ht="15.75" customHeight="1" x14ac:dyDescent="0.25">
      <c r="A884" s="11"/>
      <c r="B884" s="12"/>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row>
    <row r="885" spans="1:28" ht="15.75" customHeight="1" x14ac:dyDescent="0.25">
      <c r="A885" s="11"/>
      <c r="B885" s="12"/>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row>
    <row r="886" spans="1:28" ht="15.75" customHeight="1" x14ac:dyDescent="0.25">
      <c r="A886" s="11"/>
      <c r="B886" s="12"/>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row>
    <row r="887" spans="1:28" ht="15.75" customHeight="1" x14ac:dyDescent="0.25">
      <c r="A887" s="11"/>
      <c r="B887" s="12"/>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row>
    <row r="888" spans="1:28" ht="15.75" customHeight="1" x14ac:dyDescent="0.25">
      <c r="A888" s="11"/>
      <c r="B888" s="12"/>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row>
    <row r="889" spans="1:28" ht="15.75" customHeight="1" x14ac:dyDescent="0.25">
      <c r="A889" s="11"/>
      <c r="B889" s="12"/>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row>
    <row r="890" spans="1:28" ht="15.75" customHeight="1" x14ac:dyDescent="0.25">
      <c r="A890" s="11"/>
      <c r="B890" s="12"/>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row>
    <row r="891" spans="1:28" ht="15.75" customHeight="1" x14ac:dyDescent="0.25">
      <c r="A891" s="11"/>
      <c r="B891" s="12"/>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row>
    <row r="892" spans="1:28" ht="15.75" customHeight="1" x14ac:dyDescent="0.25">
      <c r="A892" s="11"/>
      <c r="B892" s="12"/>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row>
    <row r="893" spans="1:28" ht="15.75" customHeight="1" x14ac:dyDescent="0.25">
      <c r="A893" s="11"/>
      <c r="B893" s="12"/>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row>
    <row r="894" spans="1:28" ht="15.75" customHeight="1" x14ac:dyDescent="0.25">
      <c r="A894" s="11"/>
      <c r="B894" s="12"/>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row>
    <row r="895" spans="1:28" ht="15.75" customHeight="1" x14ac:dyDescent="0.25">
      <c r="A895" s="11"/>
      <c r="B895" s="12"/>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row>
    <row r="896" spans="1:28" ht="15.75" customHeight="1" x14ac:dyDescent="0.25">
      <c r="A896" s="11"/>
      <c r="B896" s="12"/>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row>
    <row r="897" spans="1:28" ht="15.75" customHeight="1" x14ac:dyDescent="0.25">
      <c r="A897" s="11"/>
      <c r="B897" s="12"/>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row>
    <row r="898" spans="1:28" ht="15.75" customHeight="1" x14ac:dyDescent="0.25">
      <c r="A898" s="11"/>
      <c r="B898" s="12"/>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row>
    <row r="899" spans="1:28" ht="15.75" customHeight="1" x14ac:dyDescent="0.25">
      <c r="A899" s="11"/>
      <c r="B899" s="12"/>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row>
    <row r="900" spans="1:28" ht="15.75" customHeight="1" x14ac:dyDescent="0.25">
      <c r="A900" s="11"/>
      <c r="B900" s="12"/>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row>
    <row r="901" spans="1:28" ht="15.75" customHeight="1" x14ac:dyDescent="0.25">
      <c r="A901" s="11"/>
      <c r="B901" s="12"/>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row>
    <row r="902" spans="1:28" ht="15.75" customHeight="1" x14ac:dyDescent="0.25">
      <c r="A902" s="11"/>
      <c r="B902" s="12"/>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row>
    <row r="903" spans="1:28" ht="15.75" customHeight="1" x14ac:dyDescent="0.25">
      <c r="A903" s="11"/>
      <c r="B903" s="12"/>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row>
    <row r="904" spans="1:28" ht="15.75" customHeight="1" x14ac:dyDescent="0.25">
      <c r="A904" s="11"/>
      <c r="B904" s="12"/>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row>
    <row r="905" spans="1:28" ht="15.75" customHeight="1" x14ac:dyDescent="0.25">
      <c r="A905" s="11"/>
      <c r="B905" s="12"/>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row>
    <row r="906" spans="1:28" ht="15.75" customHeight="1" x14ac:dyDescent="0.25">
      <c r="A906" s="11"/>
      <c r="B906" s="12"/>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row>
    <row r="907" spans="1:28" ht="15.75" customHeight="1" x14ac:dyDescent="0.25">
      <c r="A907" s="11"/>
      <c r="B907" s="12"/>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row>
    <row r="908" spans="1:28" ht="15.75" customHeight="1" x14ac:dyDescent="0.25">
      <c r="A908" s="11"/>
      <c r="B908" s="12"/>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row>
    <row r="909" spans="1:28" ht="15.75" customHeight="1" x14ac:dyDescent="0.25">
      <c r="A909" s="11"/>
      <c r="B909" s="12"/>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row>
    <row r="910" spans="1:28" ht="15.75" customHeight="1" x14ac:dyDescent="0.25">
      <c r="A910" s="11"/>
      <c r="B910" s="12"/>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row>
    <row r="911" spans="1:28" ht="15.75" customHeight="1" x14ac:dyDescent="0.25">
      <c r="A911" s="11"/>
      <c r="B911" s="12"/>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row>
    <row r="912" spans="1:28" ht="15.75" customHeight="1" x14ac:dyDescent="0.25">
      <c r="A912" s="11"/>
      <c r="B912" s="12"/>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row>
    <row r="913" spans="1:28" ht="15.75" customHeight="1" x14ac:dyDescent="0.25">
      <c r="A913" s="11"/>
      <c r="B913" s="12"/>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row>
    <row r="914" spans="1:28" ht="15.75" customHeight="1" x14ac:dyDescent="0.25">
      <c r="A914" s="11"/>
      <c r="B914" s="12"/>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row>
    <row r="915" spans="1:28" ht="15.75" customHeight="1" x14ac:dyDescent="0.25">
      <c r="A915" s="11"/>
      <c r="B915" s="12"/>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row>
    <row r="916" spans="1:28" ht="15.75" customHeight="1" x14ac:dyDescent="0.25">
      <c r="A916" s="11"/>
      <c r="B916" s="12"/>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row>
    <row r="917" spans="1:28" ht="15.75" customHeight="1" x14ac:dyDescent="0.25">
      <c r="A917" s="11"/>
      <c r="B917" s="12"/>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row>
    <row r="918" spans="1:28" ht="15.75" customHeight="1" x14ac:dyDescent="0.25">
      <c r="A918" s="11"/>
      <c r="B918" s="12"/>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row>
    <row r="919" spans="1:28" ht="15.75" customHeight="1" x14ac:dyDescent="0.25">
      <c r="A919" s="11"/>
      <c r="B919" s="12"/>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row>
    <row r="920" spans="1:28" ht="15.75" customHeight="1" x14ac:dyDescent="0.25">
      <c r="A920" s="11"/>
      <c r="B920" s="12"/>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row>
    <row r="921" spans="1:28" ht="15.75" customHeight="1" x14ac:dyDescent="0.25">
      <c r="A921" s="11"/>
      <c r="B921" s="12"/>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row>
    <row r="922" spans="1:28" ht="15.75" customHeight="1" x14ac:dyDescent="0.25">
      <c r="A922" s="11"/>
      <c r="B922" s="12"/>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row>
    <row r="923" spans="1:28" ht="15.75" customHeight="1" x14ac:dyDescent="0.25">
      <c r="A923" s="11"/>
      <c r="B923" s="12"/>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row>
    <row r="924" spans="1:28" ht="15.75" customHeight="1" x14ac:dyDescent="0.25">
      <c r="A924" s="11"/>
      <c r="B924" s="12"/>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row>
    <row r="925" spans="1:28" ht="15.75" customHeight="1" x14ac:dyDescent="0.25">
      <c r="A925" s="11"/>
      <c r="B925" s="12"/>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row>
    <row r="926" spans="1:28" ht="15.75" customHeight="1" x14ac:dyDescent="0.25">
      <c r="A926" s="11"/>
      <c r="B926" s="12"/>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row>
    <row r="927" spans="1:28" ht="15.75" customHeight="1" x14ac:dyDescent="0.25">
      <c r="A927" s="11"/>
      <c r="B927" s="12"/>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row>
    <row r="928" spans="1:28" ht="15.75" customHeight="1" x14ac:dyDescent="0.25">
      <c r="A928" s="11"/>
      <c r="B928" s="12"/>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row>
    <row r="929" spans="1:28" ht="15.75" customHeight="1" x14ac:dyDescent="0.25">
      <c r="A929" s="11"/>
      <c r="B929" s="12"/>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row>
    <row r="930" spans="1:28" ht="15.75" customHeight="1" x14ac:dyDescent="0.25">
      <c r="A930" s="11"/>
      <c r="B930" s="12"/>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row>
    <row r="931" spans="1:28" ht="15.75" customHeight="1" x14ac:dyDescent="0.25">
      <c r="A931" s="11"/>
      <c r="B931" s="12"/>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row>
    <row r="932" spans="1:28" ht="15.75" customHeight="1" x14ac:dyDescent="0.25">
      <c r="A932" s="11"/>
      <c r="B932" s="12"/>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row>
    <row r="933" spans="1:28" ht="15.75" customHeight="1" x14ac:dyDescent="0.25">
      <c r="A933" s="11"/>
      <c r="B933" s="12"/>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row>
    <row r="934" spans="1:28" ht="15.75" customHeight="1" x14ac:dyDescent="0.25">
      <c r="A934" s="11"/>
      <c r="B934" s="12"/>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row>
    <row r="935" spans="1:28" ht="15.75" customHeight="1" x14ac:dyDescent="0.25">
      <c r="A935" s="11"/>
      <c r="B935" s="12"/>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row>
    <row r="936" spans="1:28" ht="15.75" customHeight="1" x14ac:dyDescent="0.25">
      <c r="A936" s="11"/>
      <c r="B936" s="12"/>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row>
    <row r="937" spans="1:28" ht="15.75" customHeight="1" x14ac:dyDescent="0.25">
      <c r="A937" s="11"/>
      <c r="B937" s="12"/>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row>
    <row r="938" spans="1:28" ht="15.75" customHeight="1" x14ac:dyDescent="0.25">
      <c r="A938" s="11"/>
      <c r="B938" s="12"/>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row>
    <row r="939" spans="1:28" ht="15.75" customHeight="1" x14ac:dyDescent="0.25">
      <c r="A939" s="11"/>
      <c r="B939" s="12"/>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row>
    <row r="940" spans="1:28" ht="15.75" customHeight="1" x14ac:dyDescent="0.25">
      <c r="A940" s="11"/>
      <c r="B940" s="12"/>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row>
    <row r="941" spans="1:28" ht="15.75" customHeight="1" x14ac:dyDescent="0.25">
      <c r="A941" s="11"/>
      <c r="B941" s="12"/>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row>
    <row r="942" spans="1:28" ht="15.75" customHeight="1" x14ac:dyDescent="0.25">
      <c r="A942" s="11"/>
      <c r="B942" s="12"/>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row>
    <row r="943" spans="1:28" ht="15.75" customHeight="1" x14ac:dyDescent="0.25">
      <c r="A943" s="11"/>
      <c r="B943" s="12"/>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row>
    <row r="944" spans="1:28" ht="15.75" customHeight="1" x14ac:dyDescent="0.25">
      <c r="A944" s="11"/>
      <c r="B944" s="12"/>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row>
    <row r="945" spans="1:28" ht="15.75" customHeight="1" x14ac:dyDescent="0.25">
      <c r="A945" s="11"/>
      <c r="B945" s="12"/>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row>
    <row r="946" spans="1:28" ht="15.75" customHeight="1" x14ac:dyDescent="0.25">
      <c r="A946" s="11"/>
      <c r="B946" s="12"/>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row>
    <row r="947" spans="1:28" ht="15.75" customHeight="1" x14ac:dyDescent="0.25">
      <c r="A947" s="11"/>
      <c r="B947" s="12"/>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row>
    <row r="948" spans="1:28" ht="15.75" customHeight="1" x14ac:dyDescent="0.25">
      <c r="A948" s="11"/>
      <c r="B948" s="12"/>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row>
    <row r="949" spans="1:28" ht="15.75" customHeight="1" x14ac:dyDescent="0.25">
      <c r="A949" s="11"/>
      <c r="B949" s="12"/>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row>
    <row r="950" spans="1:28" ht="15.75" customHeight="1" x14ac:dyDescent="0.25">
      <c r="A950" s="11"/>
      <c r="B950" s="12"/>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row>
    <row r="951" spans="1:28" ht="15.75" customHeight="1" x14ac:dyDescent="0.25">
      <c r="A951" s="11"/>
      <c r="B951" s="12"/>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row>
    <row r="952" spans="1:28" ht="15.75" customHeight="1" x14ac:dyDescent="0.25">
      <c r="A952" s="11"/>
      <c r="B952" s="12"/>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row>
    <row r="953" spans="1:28" ht="15.75" customHeight="1" x14ac:dyDescent="0.25">
      <c r="A953" s="11"/>
      <c r="B953" s="12"/>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row>
    <row r="954" spans="1:28" ht="15.75" customHeight="1" x14ac:dyDescent="0.25">
      <c r="A954" s="11"/>
      <c r="B954" s="12"/>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row>
    <row r="955" spans="1:28" ht="15.75" customHeight="1" x14ac:dyDescent="0.25">
      <c r="A955" s="11"/>
      <c r="B955" s="12"/>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row>
    <row r="956" spans="1:28" ht="15.75" customHeight="1" x14ac:dyDescent="0.25">
      <c r="A956" s="11"/>
      <c r="B956" s="12"/>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row>
    <row r="957" spans="1:28" ht="15.75" customHeight="1" x14ac:dyDescent="0.25">
      <c r="A957" s="11"/>
      <c r="B957" s="12"/>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row>
    <row r="958" spans="1:28" ht="15.75" customHeight="1" x14ac:dyDescent="0.25">
      <c r="A958" s="11"/>
      <c r="B958" s="12"/>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row>
    <row r="959" spans="1:28" ht="15.75" customHeight="1" x14ac:dyDescent="0.25">
      <c r="A959" s="11"/>
      <c r="B959" s="12"/>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row>
    <row r="960" spans="1:28" ht="15.75" customHeight="1" x14ac:dyDescent="0.25">
      <c r="A960" s="11"/>
      <c r="B960" s="12"/>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row>
    <row r="961" spans="1:28" ht="15.75" customHeight="1" x14ac:dyDescent="0.25">
      <c r="A961" s="11"/>
      <c r="B961" s="12"/>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row>
    <row r="962" spans="1:28" ht="15.75" customHeight="1" x14ac:dyDescent="0.25">
      <c r="A962" s="11"/>
      <c r="B962" s="12"/>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row>
    <row r="963" spans="1:28" ht="15.75" customHeight="1" x14ac:dyDescent="0.25">
      <c r="A963" s="11"/>
      <c r="B963" s="12"/>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row>
    <row r="964" spans="1:28" ht="15.75" customHeight="1" x14ac:dyDescent="0.25">
      <c r="A964" s="11"/>
      <c r="B964" s="12"/>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row>
    <row r="965" spans="1:28" ht="15.75" customHeight="1" x14ac:dyDescent="0.25">
      <c r="A965" s="11"/>
      <c r="B965" s="12"/>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row>
    <row r="966" spans="1:28" ht="15.75" customHeight="1" x14ac:dyDescent="0.25">
      <c r="A966" s="11"/>
      <c r="B966" s="12"/>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row>
    <row r="967" spans="1:28" ht="15.75" customHeight="1" x14ac:dyDescent="0.25">
      <c r="A967" s="11"/>
      <c r="B967" s="12"/>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row>
    <row r="968" spans="1:28" ht="15.75" customHeight="1" x14ac:dyDescent="0.25">
      <c r="A968" s="11"/>
      <c r="B968" s="12"/>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row>
    <row r="969" spans="1:28" ht="15.75" customHeight="1" x14ac:dyDescent="0.25">
      <c r="A969" s="11"/>
      <c r="B969" s="12"/>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row>
    <row r="970" spans="1:28" ht="15.75" customHeight="1" x14ac:dyDescent="0.25">
      <c r="A970" s="11"/>
      <c r="B970" s="12"/>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row>
    <row r="971" spans="1:28" ht="15.75" customHeight="1" x14ac:dyDescent="0.25">
      <c r="A971" s="11"/>
      <c r="B971" s="12"/>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row>
    <row r="972" spans="1:28" ht="15.75" customHeight="1" x14ac:dyDescent="0.25">
      <c r="A972" s="11"/>
      <c r="B972" s="12"/>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row>
    <row r="973" spans="1:28" ht="15.75" customHeight="1" x14ac:dyDescent="0.25">
      <c r="A973" s="11"/>
      <c r="B973" s="12"/>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row>
    <row r="974" spans="1:28" ht="15.75" customHeight="1" x14ac:dyDescent="0.25">
      <c r="A974" s="11"/>
      <c r="B974" s="12"/>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row>
    <row r="975" spans="1:28" ht="15.75" customHeight="1" x14ac:dyDescent="0.25">
      <c r="A975" s="11"/>
      <c r="B975" s="12"/>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row>
    <row r="976" spans="1:28" ht="15.75" customHeight="1" x14ac:dyDescent="0.25">
      <c r="A976" s="11"/>
      <c r="B976" s="12"/>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row>
    <row r="977" spans="1:28" ht="15.75" customHeight="1" x14ac:dyDescent="0.25">
      <c r="A977" s="11"/>
      <c r="B977" s="12"/>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row>
    <row r="978" spans="1:28" ht="15.75" customHeight="1" x14ac:dyDescent="0.25">
      <c r="A978" s="11"/>
      <c r="B978" s="12"/>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row>
    <row r="979" spans="1:28" ht="15.75" customHeight="1" x14ac:dyDescent="0.25">
      <c r="A979" s="11"/>
      <c r="B979" s="12"/>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row>
    <row r="980" spans="1:28" ht="15.75" customHeight="1" x14ac:dyDescent="0.25">
      <c r="A980" s="11"/>
      <c r="B980" s="12"/>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row>
    <row r="981" spans="1:28" ht="15.75" customHeight="1" x14ac:dyDescent="0.25">
      <c r="A981" s="11"/>
      <c r="B981" s="12"/>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row>
    <row r="982" spans="1:28" ht="15.75" customHeight="1" x14ac:dyDescent="0.25">
      <c r="A982" s="11"/>
      <c r="B982" s="12"/>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row>
    <row r="983" spans="1:28" ht="15.75" customHeight="1" x14ac:dyDescent="0.25">
      <c r="A983" s="11"/>
      <c r="B983" s="12"/>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row>
    <row r="984" spans="1:28" ht="15.75" customHeight="1" x14ac:dyDescent="0.25">
      <c r="A984" s="11"/>
      <c r="B984" s="12"/>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row>
    <row r="985" spans="1:28" ht="15.75" customHeight="1" x14ac:dyDescent="0.25">
      <c r="A985" s="11"/>
      <c r="B985" s="12"/>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row>
    <row r="986" spans="1:28" ht="15.75" customHeight="1" x14ac:dyDescent="0.25">
      <c r="A986" s="11"/>
      <c r="B986" s="12"/>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row>
    <row r="987" spans="1:28" ht="15.75" customHeight="1" x14ac:dyDescent="0.25">
      <c r="A987" s="11"/>
      <c r="B987" s="12"/>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row>
    <row r="988" spans="1:28" ht="15.75" customHeight="1" x14ac:dyDescent="0.25">
      <c r="A988" s="11"/>
      <c r="B988" s="12"/>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row>
    <row r="989" spans="1:28" ht="15.75" customHeight="1" x14ac:dyDescent="0.25">
      <c r="A989" s="11"/>
      <c r="B989" s="12"/>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row>
    <row r="990" spans="1:28" ht="15.75" customHeight="1" x14ac:dyDescent="0.25">
      <c r="A990" s="11"/>
      <c r="B990" s="12"/>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row>
    <row r="991" spans="1:28" ht="15.75" customHeight="1" x14ac:dyDescent="0.25">
      <c r="A991" s="11"/>
      <c r="B991" s="12"/>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row>
    <row r="992" spans="1:28" ht="15.75" customHeight="1" x14ac:dyDescent="0.25">
      <c r="A992" s="11"/>
      <c r="B992" s="12"/>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row>
    <row r="993" spans="1:28" ht="15.75" customHeight="1" x14ac:dyDescent="0.25">
      <c r="A993" s="11"/>
      <c r="B993" s="12"/>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row>
    <row r="994" spans="1:28" ht="15.75" customHeight="1" x14ac:dyDescent="0.25">
      <c r="A994" s="11"/>
      <c r="B994" s="12"/>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row>
    <row r="995" spans="1:28" ht="15.75" customHeight="1" x14ac:dyDescent="0.25">
      <c r="A995" s="11"/>
      <c r="B995" s="12"/>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row>
    <row r="996" spans="1:28" ht="15.75" customHeight="1" x14ac:dyDescent="0.25">
      <c r="A996" s="11"/>
      <c r="B996" s="12"/>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row>
    <row r="997" spans="1:28" ht="15.75" customHeight="1" x14ac:dyDescent="0.25">
      <c r="A997" s="11"/>
      <c r="B997" s="12"/>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row>
    <row r="998" spans="1:28" ht="15.75" customHeight="1" x14ac:dyDescent="0.25">
      <c r="A998" s="11"/>
      <c r="B998" s="12"/>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row>
    <row r="999" spans="1:28" ht="15.75" customHeight="1" x14ac:dyDescent="0.25">
      <c r="A999" s="11"/>
      <c r="B999" s="12"/>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row>
    <row r="1000" spans="1:28" ht="15.75" customHeight="1" x14ac:dyDescent="0.25">
      <c r="A1000" s="11"/>
      <c r="B1000" s="12"/>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row>
    <row r="1001" spans="1:28" ht="15.75" customHeight="1" x14ac:dyDescent="0.25">
      <c r="A1001" s="11"/>
      <c r="B1001" s="12"/>
      <c r="C1001" s="69"/>
      <c r="D1001" s="69"/>
      <c r="E1001" s="69"/>
      <c r="F1001" s="69"/>
      <c r="G1001" s="69"/>
      <c r="H1001" s="69"/>
      <c r="I1001" s="69"/>
      <c r="J1001" s="69"/>
      <c r="K1001" s="69"/>
      <c r="L1001" s="69"/>
      <c r="M1001" s="69"/>
      <c r="N1001" s="69"/>
      <c r="O1001" s="69"/>
      <c r="P1001" s="69"/>
      <c r="Q1001" s="69"/>
      <c r="R1001" s="69"/>
      <c r="S1001" s="69"/>
      <c r="T1001" s="69"/>
      <c r="U1001" s="69"/>
      <c r="V1001" s="69"/>
      <c r="W1001" s="69"/>
      <c r="X1001" s="69"/>
      <c r="Y1001" s="69"/>
      <c r="Z1001" s="69"/>
      <c r="AA1001" s="69"/>
      <c r="AB1001" s="69"/>
    </row>
    <row r="1002" spans="1:28" ht="15.75" customHeight="1" x14ac:dyDescent="0.25">
      <c r="A1002" s="11"/>
      <c r="B1002" s="12"/>
      <c r="C1002" s="69"/>
      <c r="D1002" s="69"/>
      <c r="E1002" s="69"/>
      <c r="F1002" s="69"/>
      <c r="G1002" s="69"/>
      <c r="H1002" s="69"/>
      <c r="I1002" s="69"/>
      <c r="J1002" s="69"/>
      <c r="K1002" s="69"/>
      <c r="L1002" s="69"/>
      <c r="M1002" s="69"/>
      <c r="N1002" s="69"/>
      <c r="O1002" s="69"/>
      <c r="P1002" s="69"/>
      <c r="Q1002" s="69"/>
      <c r="R1002" s="69"/>
      <c r="S1002" s="69"/>
      <c r="T1002" s="69"/>
      <c r="U1002" s="69"/>
      <c r="V1002" s="69"/>
      <c r="W1002" s="69"/>
      <c r="X1002" s="69"/>
      <c r="Y1002" s="69"/>
      <c r="Z1002" s="69"/>
      <c r="AA1002" s="69"/>
      <c r="AB1002" s="69"/>
    </row>
    <row r="1003" spans="1:28" ht="15.75" customHeight="1" x14ac:dyDescent="0.25">
      <c r="A1003" s="11"/>
      <c r="B1003" s="12"/>
      <c r="C1003" s="69"/>
      <c r="D1003" s="69"/>
      <c r="E1003" s="69"/>
      <c r="F1003" s="69"/>
      <c r="G1003" s="69"/>
      <c r="H1003" s="69"/>
      <c r="I1003" s="69"/>
      <c r="J1003" s="69"/>
      <c r="K1003" s="69"/>
      <c r="L1003" s="69"/>
      <c r="M1003" s="69"/>
      <c r="N1003" s="69"/>
      <c r="O1003" s="69"/>
      <c r="P1003" s="69"/>
      <c r="Q1003" s="69"/>
      <c r="R1003" s="69"/>
      <c r="S1003" s="69"/>
      <c r="T1003" s="69"/>
      <c r="U1003" s="69"/>
      <c r="V1003" s="69"/>
      <c r="W1003" s="69"/>
      <c r="X1003" s="69"/>
      <c r="Y1003" s="69"/>
      <c r="Z1003" s="69"/>
      <c r="AA1003" s="69"/>
      <c r="AB1003" s="69"/>
    </row>
    <row r="1004" spans="1:28" ht="15.75" customHeight="1" x14ac:dyDescent="0.25">
      <c r="A1004" s="11"/>
      <c r="B1004" s="12"/>
      <c r="C1004" s="69"/>
      <c r="D1004" s="69"/>
      <c r="E1004" s="69"/>
      <c r="F1004" s="69"/>
      <c r="G1004" s="69"/>
      <c r="H1004" s="69"/>
      <c r="I1004" s="69"/>
      <c r="J1004" s="69"/>
      <c r="K1004" s="69"/>
      <c r="L1004" s="69"/>
      <c r="M1004" s="69"/>
      <c r="N1004" s="69"/>
      <c r="O1004" s="69"/>
      <c r="P1004" s="69"/>
      <c r="Q1004" s="69"/>
      <c r="R1004" s="69"/>
      <c r="S1004" s="69"/>
      <c r="T1004" s="69"/>
      <c r="U1004" s="69"/>
      <c r="V1004" s="69"/>
      <c r="W1004" s="69"/>
      <c r="X1004" s="69"/>
      <c r="Y1004" s="69"/>
      <c r="Z1004" s="69"/>
      <c r="AA1004" s="69"/>
      <c r="AB1004" s="69"/>
    </row>
    <row r="1005" spans="1:28" ht="15.75" customHeight="1" x14ac:dyDescent="0.25">
      <c r="A1005" s="11"/>
      <c r="B1005" s="12"/>
      <c r="C1005" s="69"/>
      <c r="D1005" s="69"/>
      <c r="E1005" s="69"/>
      <c r="F1005" s="69"/>
      <c r="G1005" s="69"/>
      <c r="H1005" s="69"/>
      <c r="I1005" s="69"/>
      <c r="J1005" s="69"/>
      <c r="K1005" s="69"/>
      <c r="L1005" s="69"/>
      <c r="M1005" s="69"/>
      <c r="N1005" s="69"/>
      <c r="O1005" s="69"/>
      <c r="P1005" s="69"/>
      <c r="Q1005" s="69"/>
      <c r="R1005" s="69"/>
      <c r="S1005" s="69"/>
      <c r="T1005" s="69"/>
      <c r="U1005" s="69"/>
      <c r="V1005" s="69"/>
      <c r="W1005" s="69"/>
      <c r="X1005" s="69"/>
      <c r="Y1005" s="69"/>
      <c r="Z1005" s="69"/>
      <c r="AA1005" s="69"/>
      <c r="AB1005" s="69"/>
    </row>
    <row r="1006" spans="1:28" ht="15.75" customHeight="1" x14ac:dyDescent="0.25">
      <c r="A1006" s="11"/>
      <c r="B1006" s="12"/>
      <c r="C1006" s="69"/>
      <c r="D1006" s="69"/>
      <c r="E1006" s="69"/>
      <c r="F1006" s="69"/>
      <c r="G1006" s="69"/>
      <c r="H1006" s="69"/>
      <c r="I1006" s="69"/>
      <c r="J1006" s="69"/>
      <c r="K1006" s="69"/>
      <c r="L1006" s="69"/>
      <c r="M1006" s="69"/>
      <c r="N1006" s="69"/>
      <c r="O1006" s="69"/>
      <c r="P1006" s="69"/>
      <c r="Q1006" s="69"/>
      <c r="R1006" s="69"/>
      <c r="S1006" s="69"/>
      <c r="T1006" s="69"/>
      <c r="U1006" s="69"/>
      <c r="V1006" s="69"/>
      <c r="W1006" s="69"/>
      <c r="X1006" s="69"/>
      <c r="Y1006" s="69"/>
      <c r="Z1006" s="69"/>
      <c r="AA1006" s="69"/>
      <c r="AB1006" s="69"/>
    </row>
    <row r="1007" spans="1:28" ht="15.75" customHeight="1" x14ac:dyDescent="0.25">
      <c r="A1007" s="11"/>
      <c r="B1007" s="12"/>
      <c r="C1007" s="69"/>
      <c r="D1007" s="69"/>
      <c r="E1007" s="69"/>
      <c r="F1007" s="69"/>
      <c r="G1007" s="69"/>
      <c r="H1007" s="69"/>
      <c r="I1007" s="69"/>
      <c r="J1007" s="69"/>
      <c r="K1007" s="69"/>
      <c r="L1007" s="69"/>
      <c r="M1007" s="69"/>
      <c r="N1007" s="69"/>
      <c r="O1007" s="69"/>
      <c r="P1007" s="69"/>
      <c r="Q1007" s="69"/>
      <c r="R1007" s="69"/>
      <c r="S1007" s="69"/>
      <c r="T1007" s="69"/>
      <c r="U1007" s="69"/>
      <c r="V1007" s="69"/>
      <c r="W1007" s="69"/>
      <c r="X1007" s="69"/>
      <c r="Y1007" s="69"/>
      <c r="Z1007" s="69"/>
      <c r="AA1007" s="69"/>
      <c r="AB1007" s="69"/>
    </row>
    <row r="1008" spans="1:28" ht="15.75" customHeight="1" x14ac:dyDescent="0.25">
      <c r="A1008" s="11"/>
      <c r="B1008" s="12"/>
      <c r="C1008" s="69"/>
      <c r="D1008" s="69"/>
      <c r="E1008" s="69"/>
      <c r="F1008" s="69"/>
      <c r="G1008" s="69"/>
      <c r="H1008" s="69"/>
      <c r="I1008" s="69"/>
      <c r="J1008" s="69"/>
      <c r="K1008" s="69"/>
      <c r="L1008" s="69"/>
      <c r="M1008" s="69"/>
      <c r="N1008" s="69"/>
      <c r="O1008" s="69"/>
      <c r="P1008" s="69"/>
      <c r="Q1008" s="69"/>
      <c r="R1008" s="69"/>
      <c r="S1008" s="69"/>
      <c r="T1008" s="69"/>
      <c r="U1008" s="69"/>
      <c r="V1008" s="69"/>
      <c r="W1008" s="69"/>
      <c r="X1008" s="69"/>
      <c r="Y1008" s="69"/>
      <c r="Z1008" s="69"/>
      <c r="AA1008" s="69"/>
      <c r="AB1008" s="69"/>
    </row>
    <row r="1009" spans="1:28" ht="15.75" customHeight="1" x14ac:dyDescent="0.25">
      <c r="A1009" s="11"/>
      <c r="B1009" s="12"/>
      <c r="C1009" s="69"/>
      <c r="D1009" s="69"/>
      <c r="E1009" s="69"/>
      <c r="F1009" s="69"/>
      <c r="G1009" s="69"/>
      <c r="H1009" s="69"/>
      <c r="I1009" s="69"/>
      <c r="J1009" s="69"/>
      <c r="K1009" s="69"/>
      <c r="L1009" s="69"/>
      <c r="M1009" s="69"/>
      <c r="N1009" s="69"/>
      <c r="O1009" s="69"/>
      <c r="P1009" s="69"/>
      <c r="Q1009" s="69"/>
      <c r="R1009" s="69"/>
      <c r="S1009" s="69"/>
      <c r="T1009" s="69"/>
      <c r="U1009" s="69"/>
      <c r="V1009" s="69"/>
      <c r="W1009" s="69"/>
      <c r="X1009" s="69"/>
      <c r="Y1009" s="69"/>
      <c r="Z1009" s="69"/>
      <c r="AA1009" s="69"/>
      <c r="AB1009" s="69"/>
    </row>
    <row r="1010" spans="1:28" ht="15.75" customHeight="1" x14ac:dyDescent="0.25">
      <c r="A1010" s="11"/>
      <c r="B1010" s="12"/>
      <c r="C1010" s="69"/>
      <c r="D1010" s="69"/>
      <c r="E1010" s="69"/>
      <c r="F1010" s="69"/>
      <c r="G1010" s="69"/>
      <c r="H1010" s="69"/>
      <c r="I1010" s="69"/>
      <c r="J1010" s="69"/>
      <c r="K1010" s="69"/>
      <c r="L1010" s="69"/>
      <c r="M1010" s="69"/>
      <c r="N1010" s="69"/>
      <c r="O1010" s="69"/>
      <c r="P1010" s="69"/>
      <c r="Q1010" s="69"/>
      <c r="R1010" s="69"/>
      <c r="S1010" s="69"/>
      <c r="T1010" s="69"/>
      <c r="U1010" s="69"/>
      <c r="V1010" s="69"/>
      <c r="W1010" s="69"/>
      <c r="X1010" s="69"/>
      <c r="Y1010" s="69"/>
      <c r="Z1010" s="69"/>
      <c r="AA1010" s="69"/>
      <c r="AB1010" s="69"/>
    </row>
    <row r="1011" spans="1:28" ht="15.75" customHeight="1" x14ac:dyDescent="0.25">
      <c r="A1011" s="11"/>
      <c r="B1011" s="12"/>
      <c r="C1011" s="69"/>
      <c r="D1011" s="69"/>
      <c r="E1011" s="69"/>
      <c r="F1011" s="69"/>
      <c r="G1011" s="69"/>
      <c r="H1011" s="69"/>
      <c r="I1011" s="69"/>
      <c r="J1011" s="69"/>
      <c r="K1011" s="69"/>
      <c r="L1011" s="69"/>
      <c r="M1011" s="69"/>
      <c r="N1011" s="69"/>
      <c r="O1011" s="69"/>
      <c r="P1011" s="69"/>
      <c r="Q1011" s="69"/>
      <c r="R1011" s="69"/>
      <c r="S1011" s="69"/>
      <c r="T1011" s="69"/>
      <c r="U1011" s="69"/>
      <c r="V1011" s="69"/>
      <c r="W1011" s="69"/>
      <c r="X1011" s="69"/>
      <c r="Y1011" s="69"/>
      <c r="Z1011" s="69"/>
      <c r="AA1011" s="69"/>
      <c r="AB1011" s="69"/>
    </row>
    <row r="1012" spans="1:28" ht="15.75" customHeight="1" x14ac:dyDescent="0.25">
      <c r="A1012" s="11"/>
      <c r="B1012" s="12"/>
      <c r="C1012" s="69"/>
      <c r="D1012" s="69"/>
      <c r="E1012" s="69"/>
      <c r="F1012" s="69"/>
      <c r="G1012" s="69"/>
      <c r="H1012" s="69"/>
      <c r="I1012" s="69"/>
      <c r="J1012" s="69"/>
      <c r="K1012" s="69"/>
      <c r="L1012" s="69"/>
      <c r="M1012" s="69"/>
      <c r="N1012" s="69"/>
      <c r="O1012" s="69"/>
      <c r="P1012" s="69"/>
      <c r="Q1012" s="69"/>
      <c r="R1012" s="69"/>
      <c r="S1012" s="69"/>
      <c r="T1012" s="69"/>
      <c r="U1012" s="69"/>
      <c r="V1012" s="69"/>
      <c r="W1012" s="69"/>
      <c r="X1012" s="69"/>
      <c r="Y1012" s="69"/>
      <c r="Z1012" s="69"/>
      <c r="AA1012" s="69"/>
      <c r="AB1012" s="69"/>
    </row>
    <row r="1013" spans="1:28" ht="15.75" customHeight="1" x14ac:dyDescent="0.25">
      <c r="A1013" s="11"/>
      <c r="B1013" s="12"/>
      <c r="C1013" s="69"/>
      <c r="D1013" s="69"/>
      <c r="E1013" s="69"/>
      <c r="F1013" s="69"/>
      <c r="G1013" s="69"/>
      <c r="H1013" s="69"/>
      <c r="I1013" s="69"/>
      <c r="J1013" s="69"/>
      <c r="K1013" s="69"/>
      <c r="L1013" s="69"/>
      <c r="M1013" s="69"/>
      <c r="N1013" s="69"/>
      <c r="O1013" s="69"/>
      <c r="P1013" s="69"/>
      <c r="Q1013" s="69"/>
      <c r="R1013" s="69"/>
      <c r="S1013" s="69"/>
      <c r="T1013" s="69"/>
      <c r="U1013" s="69"/>
      <c r="V1013" s="69"/>
      <c r="W1013" s="69"/>
      <c r="X1013" s="69"/>
      <c r="Y1013" s="69"/>
      <c r="Z1013" s="69"/>
      <c r="AA1013" s="69"/>
      <c r="AB1013" s="69"/>
    </row>
    <row r="1014" spans="1:28" ht="15.75" customHeight="1" x14ac:dyDescent="0.25">
      <c r="A1014" s="11"/>
      <c r="B1014" s="12"/>
      <c r="C1014" s="69"/>
      <c r="D1014" s="69"/>
      <c r="E1014" s="69"/>
      <c r="F1014" s="69"/>
      <c r="G1014" s="69"/>
      <c r="H1014" s="69"/>
      <c r="I1014" s="69"/>
      <c r="J1014" s="69"/>
      <c r="K1014" s="69"/>
      <c r="L1014" s="69"/>
      <c r="M1014" s="69"/>
      <c r="N1014" s="69"/>
      <c r="O1014" s="69"/>
      <c r="P1014" s="69"/>
      <c r="Q1014" s="69"/>
      <c r="R1014" s="69"/>
      <c r="S1014" s="69"/>
      <c r="T1014" s="69"/>
      <c r="U1014" s="69"/>
      <c r="V1014" s="69"/>
      <c r="W1014" s="69"/>
      <c r="X1014" s="69"/>
      <c r="Y1014" s="69"/>
      <c r="Z1014" s="69"/>
      <c r="AA1014" s="69"/>
      <c r="AB1014" s="69"/>
    </row>
    <row r="1015" spans="1:28" ht="15.75" customHeight="1" x14ac:dyDescent="0.25">
      <c r="A1015" s="11"/>
      <c r="B1015" s="12"/>
      <c r="C1015" s="69"/>
      <c r="D1015" s="69"/>
      <c r="E1015" s="69"/>
      <c r="F1015" s="69"/>
      <c r="G1015" s="69"/>
      <c r="H1015" s="69"/>
      <c r="I1015" s="69"/>
      <c r="J1015" s="69"/>
      <c r="K1015" s="69"/>
      <c r="L1015" s="69"/>
      <c r="M1015" s="69"/>
      <c r="N1015" s="69"/>
      <c r="O1015" s="69"/>
      <c r="P1015" s="69"/>
      <c r="Q1015" s="69"/>
      <c r="R1015" s="69"/>
      <c r="S1015" s="69"/>
      <c r="T1015" s="69"/>
      <c r="U1015" s="69"/>
      <c r="V1015" s="69"/>
      <c r="W1015" s="69"/>
      <c r="X1015" s="69"/>
      <c r="Y1015" s="69"/>
      <c r="Z1015" s="69"/>
      <c r="AA1015" s="69"/>
      <c r="AB1015" s="69"/>
    </row>
    <row r="1016" spans="1:28" ht="15.75" customHeight="1" x14ac:dyDescent="0.25">
      <c r="A1016" s="11"/>
      <c r="B1016" s="12"/>
      <c r="C1016" s="69"/>
      <c r="D1016" s="69"/>
      <c r="E1016" s="69"/>
      <c r="F1016" s="69"/>
      <c r="G1016" s="69"/>
      <c r="H1016" s="69"/>
      <c r="I1016" s="69"/>
      <c r="J1016" s="69"/>
      <c r="K1016" s="69"/>
      <c r="L1016" s="69"/>
      <c r="M1016" s="69"/>
      <c r="N1016" s="69"/>
      <c r="O1016" s="69"/>
      <c r="P1016" s="69"/>
      <c r="Q1016" s="69"/>
      <c r="R1016" s="69"/>
      <c r="S1016" s="69"/>
      <c r="T1016" s="69"/>
      <c r="U1016" s="69"/>
      <c r="V1016" s="69"/>
      <c r="W1016" s="69"/>
      <c r="X1016" s="69"/>
      <c r="Y1016" s="69"/>
      <c r="Z1016" s="69"/>
      <c r="AA1016" s="69"/>
      <c r="AB1016" s="69"/>
    </row>
    <row r="1017" spans="1:28" ht="15.75" customHeight="1" x14ac:dyDescent="0.25">
      <c r="A1017" s="11"/>
      <c r="B1017" s="12"/>
      <c r="C1017" s="69"/>
      <c r="D1017" s="69"/>
      <c r="E1017" s="69"/>
      <c r="F1017" s="69"/>
      <c r="G1017" s="69"/>
      <c r="H1017" s="69"/>
      <c r="I1017" s="69"/>
      <c r="J1017" s="69"/>
      <c r="K1017" s="69"/>
      <c r="L1017" s="69"/>
      <c r="M1017" s="69"/>
      <c r="N1017" s="69"/>
      <c r="O1017" s="69"/>
      <c r="P1017" s="69"/>
      <c r="Q1017" s="69"/>
      <c r="R1017" s="69"/>
      <c r="S1017" s="69"/>
      <c r="T1017" s="69"/>
      <c r="U1017" s="69"/>
      <c r="V1017" s="69"/>
      <c r="W1017" s="69"/>
      <c r="X1017" s="69"/>
      <c r="Y1017" s="69"/>
      <c r="Z1017" s="69"/>
      <c r="AA1017" s="69"/>
      <c r="AB1017" s="69"/>
    </row>
    <row r="1018" spans="1:28" ht="15.75" customHeight="1" x14ac:dyDescent="0.25">
      <c r="A1018" s="11"/>
      <c r="B1018" s="12"/>
      <c r="C1018" s="69"/>
      <c r="D1018" s="69"/>
      <c r="E1018" s="69"/>
      <c r="F1018" s="69"/>
      <c r="G1018" s="69"/>
      <c r="H1018" s="69"/>
      <c r="I1018" s="69"/>
      <c r="J1018" s="69"/>
      <c r="K1018" s="69"/>
      <c r="L1018" s="69"/>
      <c r="M1018" s="69"/>
      <c r="N1018" s="69"/>
      <c r="O1018" s="69"/>
      <c r="P1018" s="69"/>
      <c r="Q1018" s="69"/>
      <c r="R1018" s="69"/>
      <c r="S1018" s="69"/>
      <c r="T1018" s="69"/>
      <c r="U1018" s="69"/>
      <c r="V1018" s="69"/>
      <c r="W1018" s="69"/>
      <c r="X1018" s="69"/>
      <c r="Y1018" s="69"/>
      <c r="Z1018" s="69"/>
      <c r="AA1018" s="69"/>
      <c r="AB1018" s="69"/>
    </row>
    <row r="1019" spans="1:28" ht="15.75" customHeight="1" x14ac:dyDescent="0.25">
      <c r="A1019" s="11"/>
      <c r="B1019" s="12"/>
      <c r="C1019" s="69"/>
      <c r="D1019" s="69"/>
      <c r="E1019" s="69"/>
      <c r="F1019" s="69"/>
      <c r="G1019" s="69"/>
      <c r="H1019" s="69"/>
      <c r="I1019" s="69"/>
      <c r="J1019" s="69"/>
      <c r="K1019" s="69"/>
      <c r="L1019" s="69"/>
      <c r="M1019" s="69"/>
      <c r="N1019" s="69"/>
      <c r="O1019" s="69"/>
      <c r="P1019" s="69"/>
      <c r="Q1019" s="69"/>
      <c r="R1019" s="69"/>
      <c r="S1019" s="69"/>
      <c r="T1019" s="69"/>
      <c r="U1019" s="69"/>
      <c r="V1019" s="69"/>
      <c r="W1019" s="69"/>
      <c r="X1019" s="69"/>
      <c r="Y1019" s="69"/>
      <c r="Z1019" s="69"/>
      <c r="AA1019" s="69"/>
      <c r="AB1019" s="69"/>
    </row>
    <row r="1020" spans="1:28" ht="15.75" customHeight="1" x14ac:dyDescent="0.25">
      <c r="A1020" s="11"/>
      <c r="B1020" s="12"/>
      <c r="C1020" s="69"/>
      <c r="D1020" s="69"/>
      <c r="E1020" s="69"/>
      <c r="F1020" s="69"/>
      <c r="G1020" s="69"/>
      <c r="H1020" s="69"/>
      <c r="I1020" s="69"/>
      <c r="J1020" s="69"/>
      <c r="K1020" s="69"/>
      <c r="L1020" s="69"/>
      <c r="M1020" s="69"/>
      <c r="N1020" s="69"/>
      <c r="O1020" s="69"/>
      <c r="P1020" s="69"/>
      <c r="Q1020" s="69"/>
      <c r="R1020" s="69"/>
      <c r="S1020" s="69"/>
      <c r="T1020" s="69"/>
      <c r="U1020" s="69"/>
      <c r="V1020" s="69"/>
      <c r="W1020" s="69"/>
      <c r="X1020" s="69"/>
      <c r="Y1020" s="69"/>
      <c r="Z1020" s="69"/>
      <c r="AA1020" s="69"/>
      <c r="AB1020" s="69"/>
    </row>
    <row r="1021" spans="1:28" ht="15.75" customHeight="1" x14ac:dyDescent="0.25">
      <c r="A1021" s="11"/>
      <c r="B1021" s="12"/>
      <c r="C1021" s="69"/>
      <c r="D1021" s="69"/>
      <c r="E1021" s="69"/>
      <c r="F1021" s="69"/>
      <c r="G1021" s="69"/>
      <c r="H1021" s="69"/>
      <c r="I1021" s="69"/>
      <c r="J1021" s="69"/>
      <c r="K1021" s="69"/>
      <c r="L1021" s="69"/>
      <c r="M1021" s="69"/>
      <c r="N1021" s="69"/>
      <c r="O1021" s="69"/>
      <c r="P1021" s="69"/>
      <c r="Q1021" s="69"/>
      <c r="R1021" s="69"/>
      <c r="S1021" s="69"/>
      <c r="T1021" s="69"/>
      <c r="U1021" s="69"/>
      <c r="V1021" s="69"/>
      <c r="W1021" s="69"/>
      <c r="X1021" s="69"/>
      <c r="Y1021" s="69"/>
      <c r="Z1021" s="69"/>
      <c r="AA1021" s="69"/>
      <c r="AB1021" s="69"/>
    </row>
    <row r="1022" spans="1:28" ht="15.75" customHeight="1" x14ac:dyDescent="0.25">
      <c r="A1022" s="11"/>
      <c r="B1022" s="12"/>
      <c r="C1022" s="69"/>
      <c r="D1022" s="69"/>
      <c r="E1022" s="69"/>
      <c r="F1022" s="69"/>
      <c r="G1022" s="69"/>
      <c r="H1022" s="69"/>
      <c r="I1022" s="69"/>
      <c r="J1022" s="69"/>
      <c r="K1022" s="69"/>
      <c r="L1022" s="69"/>
      <c r="M1022" s="69"/>
      <c r="N1022" s="69"/>
      <c r="O1022" s="69"/>
      <c r="P1022" s="69"/>
      <c r="Q1022" s="69"/>
      <c r="R1022" s="69"/>
      <c r="S1022" s="69"/>
      <c r="T1022" s="69"/>
      <c r="U1022" s="69"/>
      <c r="V1022" s="69"/>
      <c r="W1022" s="69"/>
      <c r="X1022" s="69"/>
      <c r="Y1022" s="69"/>
      <c r="Z1022" s="69"/>
      <c r="AA1022" s="69"/>
      <c r="AB1022" s="69"/>
    </row>
    <row r="1023" spans="1:28" ht="15.75" customHeight="1" x14ac:dyDescent="0.25">
      <c r="A1023" s="11"/>
      <c r="B1023" s="12"/>
      <c r="C1023" s="69"/>
      <c r="D1023" s="69"/>
      <c r="E1023" s="69"/>
      <c r="F1023" s="69"/>
      <c r="G1023" s="69"/>
      <c r="H1023" s="69"/>
      <c r="I1023" s="69"/>
      <c r="J1023" s="69"/>
      <c r="K1023" s="69"/>
      <c r="L1023" s="69"/>
      <c r="M1023" s="69"/>
      <c r="N1023" s="69"/>
      <c r="O1023" s="69"/>
      <c r="P1023" s="69"/>
      <c r="Q1023" s="69"/>
      <c r="R1023" s="69"/>
      <c r="S1023" s="69"/>
      <c r="T1023" s="69"/>
      <c r="U1023" s="69"/>
      <c r="V1023" s="69"/>
      <c r="W1023" s="69"/>
      <c r="X1023" s="69"/>
      <c r="Y1023" s="69"/>
      <c r="Z1023" s="69"/>
      <c r="AA1023" s="69"/>
      <c r="AB1023" s="69"/>
    </row>
    <row r="1024" spans="1:28" ht="15.75" customHeight="1" x14ac:dyDescent="0.25">
      <c r="A1024" s="11"/>
      <c r="B1024" s="12"/>
      <c r="C1024" s="69"/>
      <c r="D1024" s="69"/>
      <c r="E1024" s="69"/>
      <c r="F1024" s="69"/>
      <c r="G1024" s="69"/>
      <c r="H1024" s="69"/>
      <c r="I1024" s="69"/>
      <c r="J1024" s="69"/>
      <c r="K1024" s="69"/>
      <c r="L1024" s="69"/>
      <c r="M1024" s="69"/>
      <c r="N1024" s="69"/>
      <c r="O1024" s="69"/>
      <c r="P1024" s="69"/>
      <c r="Q1024" s="69"/>
      <c r="R1024" s="69"/>
      <c r="S1024" s="69"/>
      <c r="T1024" s="69"/>
      <c r="U1024" s="69"/>
      <c r="V1024" s="69"/>
      <c r="W1024" s="69"/>
      <c r="X1024" s="69"/>
      <c r="Y1024" s="69"/>
      <c r="Z1024" s="69"/>
      <c r="AA1024" s="69"/>
      <c r="AB1024" s="69"/>
    </row>
    <row r="1025" spans="1:28" ht="15.75" customHeight="1" x14ac:dyDescent="0.25">
      <c r="A1025" s="11"/>
      <c r="B1025" s="12"/>
      <c r="C1025" s="69"/>
      <c r="D1025" s="69"/>
      <c r="E1025" s="69"/>
      <c r="F1025" s="69"/>
      <c r="G1025" s="69"/>
      <c r="H1025" s="69"/>
      <c r="I1025" s="69"/>
      <c r="J1025" s="69"/>
      <c r="K1025" s="69"/>
      <c r="L1025" s="69"/>
      <c r="M1025" s="69"/>
      <c r="N1025" s="69"/>
      <c r="O1025" s="69"/>
      <c r="P1025" s="69"/>
      <c r="Q1025" s="69"/>
      <c r="R1025" s="69"/>
      <c r="S1025" s="69"/>
      <c r="T1025" s="69"/>
      <c r="U1025" s="69"/>
      <c r="V1025" s="69"/>
      <c r="W1025" s="69"/>
      <c r="X1025" s="69"/>
      <c r="Y1025" s="69"/>
      <c r="Z1025" s="69"/>
      <c r="AA1025" s="69"/>
      <c r="AB1025" s="69"/>
    </row>
    <row r="1026" spans="1:28" ht="15.75" customHeight="1" x14ac:dyDescent="0.25">
      <c r="A1026" s="11"/>
      <c r="B1026" s="12"/>
      <c r="C1026" s="69"/>
      <c r="D1026" s="69"/>
      <c r="E1026" s="69"/>
      <c r="F1026" s="69"/>
      <c r="G1026" s="69"/>
      <c r="H1026" s="69"/>
      <c r="I1026" s="69"/>
      <c r="J1026" s="69"/>
      <c r="K1026" s="69"/>
      <c r="L1026" s="69"/>
      <c r="M1026" s="69"/>
      <c r="N1026" s="69"/>
      <c r="O1026" s="69"/>
      <c r="P1026" s="69"/>
      <c r="Q1026" s="69"/>
      <c r="R1026" s="69"/>
      <c r="S1026" s="69"/>
      <c r="T1026" s="69"/>
      <c r="U1026" s="69"/>
      <c r="V1026" s="69"/>
      <c r="W1026" s="69"/>
      <c r="X1026" s="69"/>
      <c r="Y1026" s="69"/>
      <c r="Z1026" s="69"/>
      <c r="AA1026" s="69"/>
      <c r="AB1026" s="69"/>
    </row>
    <row r="1027" spans="1:28" ht="15.75" customHeight="1" x14ac:dyDescent="0.25">
      <c r="A1027" s="11"/>
      <c r="B1027" s="12"/>
      <c r="C1027" s="69"/>
      <c r="D1027" s="69"/>
      <c r="E1027" s="69"/>
      <c r="F1027" s="69"/>
      <c r="G1027" s="69"/>
      <c r="H1027" s="69"/>
      <c r="I1027" s="69"/>
      <c r="J1027" s="69"/>
      <c r="K1027" s="69"/>
      <c r="L1027" s="69"/>
      <c r="M1027" s="69"/>
      <c r="N1027" s="69"/>
      <c r="O1027" s="69"/>
      <c r="P1027" s="69"/>
      <c r="Q1027" s="69"/>
      <c r="R1027" s="69"/>
      <c r="S1027" s="69"/>
      <c r="T1027" s="69"/>
      <c r="U1027" s="69"/>
      <c r="V1027" s="69"/>
      <c r="W1027" s="69"/>
      <c r="X1027" s="69"/>
      <c r="Y1027" s="69"/>
      <c r="Z1027" s="69"/>
      <c r="AA1027" s="69"/>
      <c r="AB1027" s="69"/>
    </row>
    <row r="1028" spans="1:28" ht="15.75" customHeight="1" x14ac:dyDescent="0.25">
      <c r="A1028" s="11"/>
      <c r="B1028" s="12"/>
      <c r="C1028" s="69"/>
      <c r="D1028" s="69"/>
      <c r="E1028" s="69"/>
      <c r="F1028" s="69"/>
      <c r="G1028" s="69"/>
      <c r="H1028" s="69"/>
      <c r="I1028" s="69"/>
      <c r="J1028" s="69"/>
      <c r="K1028" s="69"/>
      <c r="L1028" s="69"/>
      <c r="M1028" s="69"/>
      <c r="N1028" s="69"/>
      <c r="O1028" s="69"/>
      <c r="P1028" s="69"/>
      <c r="Q1028" s="69"/>
      <c r="R1028" s="69"/>
      <c r="S1028" s="69"/>
      <c r="T1028" s="69"/>
      <c r="U1028" s="69"/>
      <c r="V1028" s="69"/>
      <c r="W1028" s="69"/>
      <c r="X1028" s="69"/>
      <c r="Y1028" s="69"/>
      <c r="Z1028" s="69"/>
      <c r="AA1028" s="69"/>
      <c r="AB1028" s="69"/>
    </row>
    <row r="1029" spans="1:28" ht="15.75" customHeight="1" x14ac:dyDescent="0.25">
      <c r="A1029" s="11"/>
      <c r="B1029" s="12"/>
      <c r="C1029" s="69"/>
      <c r="D1029" s="69"/>
      <c r="E1029" s="69"/>
      <c r="F1029" s="69"/>
      <c r="G1029" s="69"/>
      <c r="H1029" s="69"/>
      <c r="I1029" s="69"/>
      <c r="J1029" s="69"/>
      <c r="K1029" s="69"/>
      <c r="L1029" s="69"/>
      <c r="M1029" s="69"/>
      <c r="N1029" s="69"/>
      <c r="O1029" s="69"/>
      <c r="P1029" s="69"/>
      <c r="Q1029" s="69"/>
      <c r="R1029" s="69"/>
      <c r="S1029" s="69"/>
      <c r="T1029" s="69"/>
      <c r="U1029" s="69"/>
      <c r="V1029" s="69"/>
      <c r="W1029" s="69"/>
      <c r="X1029" s="69"/>
      <c r="Y1029" s="69"/>
      <c r="Z1029" s="69"/>
      <c r="AA1029" s="69"/>
      <c r="AB1029" s="69"/>
    </row>
    <row r="1030" spans="1:28" ht="15.75" customHeight="1" x14ac:dyDescent="0.25">
      <c r="A1030" s="11"/>
      <c r="B1030" s="12"/>
      <c r="C1030" s="69"/>
      <c r="D1030" s="69"/>
      <c r="E1030" s="69"/>
      <c r="F1030" s="69"/>
      <c r="G1030" s="69"/>
      <c r="H1030" s="69"/>
      <c r="I1030" s="69"/>
      <c r="J1030" s="69"/>
      <c r="K1030" s="69"/>
      <c r="L1030" s="69"/>
      <c r="M1030" s="69"/>
      <c r="N1030" s="69"/>
      <c r="O1030" s="69"/>
      <c r="P1030" s="69"/>
      <c r="Q1030" s="69"/>
      <c r="R1030" s="69"/>
      <c r="S1030" s="69"/>
      <c r="T1030" s="69"/>
      <c r="U1030" s="69"/>
      <c r="V1030" s="69"/>
      <c r="W1030" s="69"/>
      <c r="X1030" s="69"/>
      <c r="Y1030" s="69"/>
      <c r="Z1030" s="69"/>
      <c r="AA1030" s="69"/>
      <c r="AB1030" s="69"/>
    </row>
    <row r="1031" spans="1:28" ht="15.75" customHeight="1" x14ac:dyDescent="0.25">
      <c r="A1031" s="11"/>
      <c r="B1031" s="12"/>
      <c r="C1031" s="69"/>
      <c r="D1031" s="69"/>
      <c r="E1031" s="69"/>
      <c r="F1031" s="69"/>
      <c r="G1031" s="69"/>
      <c r="H1031" s="69"/>
      <c r="I1031" s="69"/>
      <c r="J1031" s="69"/>
      <c r="K1031" s="69"/>
      <c r="L1031" s="69"/>
      <c r="M1031" s="69"/>
      <c r="N1031" s="69"/>
      <c r="O1031" s="69"/>
      <c r="P1031" s="69"/>
      <c r="Q1031" s="69"/>
      <c r="R1031" s="69"/>
      <c r="S1031" s="69"/>
      <c r="T1031" s="69"/>
      <c r="U1031" s="69"/>
      <c r="V1031" s="69"/>
      <c r="W1031" s="69"/>
      <c r="X1031" s="69"/>
      <c r="Y1031" s="69"/>
      <c r="Z1031" s="69"/>
      <c r="AA1031" s="69"/>
      <c r="AB1031" s="69"/>
    </row>
    <row r="1032" spans="1:28" ht="15.75" customHeight="1" x14ac:dyDescent="0.25">
      <c r="A1032" s="11"/>
      <c r="B1032" s="12"/>
      <c r="C1032" s="69"/>
      <c r="D1032" s="69"/>
      <c r="E1032" s="69"/>
      <c r="F1032" s="69"/>
      <c r="G1032" s="69"/>
      <c r="H1032" s="69"/>
      <c r="I1032" s="69"/>
      <c r="J1032" s="69"/>
      <c r="K1032" s="69"/>
      <c r="L1032" s="69"/>
      <c r="M1032" s="69"/>
      <c r="N1032" s="69"/>
      <c r="O1032" s="69"/>
      <c r="P1032" s="69"/>
      <c r="Q1032" s="69"/>
      <c r="R1032" s="69"/>
      <c r="S1032" s="69"/>
      <c r="T1032" s="69"/>
      <c r="U1032" s="69"/>
      <c r="V1032" s="69"/>
      <c r="W1032" s="69"/>
      <c r="X1032" s="69"/>
      <c r="Y1032" s="69"/>
      <c r="Z1032" s="69"/>
      <c r="AA1032" s="69"/>
      <c r="AB1032" s="69"/>
    </row>
    <row r="1033" spans="1:28" ht="15.75" customHeight="1" x14ac:dyDescent="0.25">
      <c r="A1033" s="11"/>
      <c r="B1033" s="12"/>
      <c r="C1033" s="69"/>
      <c r="D1033" s="69"/>
      <c r="E1033" s="69"/>
      <c r="F1033" s="69"/>
      <c r="G1033" s="69"/>
      <c r="H1033" s="69"/>
      <c r="I1033" s="69"/>
      <c r="J1033" s="69"/>
      <c r="K1033" s="69"/>
      <c r="L1033" s="69"/>
      <c r="M1033" s="69"/>
      <c r="N1033" s="69"/>
      <c r="O1033" s="69"/>
      <c r="P1033" s="69"/>
      <c r="Q1033" s="69"/>
      <c r="R1033" s="69"/>
      <c r="S1033" s="69"/>
      <c r="T1033" s="69"/>
      <c r="U1033" s="69"/>
      <c r="V1033" s="69"/>
      <c r="W1033" s="69"/>
      <c r="X1033" s="69"/>
      <c r="Y1033" s="69"/>
      <c r="Z1033" s="69"/>
      <c r="AA1033" s="69"/>
      <c r="AB1033" s="69"/>
    </row>
    <row r="1034" spans="1:28" ht="15.75" customHeight="1" x14ac:dyDescent="0.25">
      <c r="A1034" s="11"/>
      <c r="B1034" s="12"/>
      <c r="C1034" s="69"/>
      <c r="D1034" s="69"/>
      <c r="E1034" s="69"/>
      <c r="F1034" s="69"/>
      <c r="G1034" s="69"/>
      <c r="H1034" s="69"/>
      <c r="I1034" s="69"/>
      <c r="J1034" s="69"/>
      <c r="K1034" s="69"/>
      <c r="L1034" s="69"/>
      <c r="M1034" s="69"/>
      <c r="N1034" s="69"/>
      <c r="O1034" s="69"/>
      <c r="P1034" s="69"/>
      <c r="Q1034" s="69"/>
      <c r="R1034" s="69"/>
      <c r="S1034" s="69"/>
      <c r="T1034" s="69"/>
      <c r="U1034" s="69"/>
      <c r="V1034" s="69"/>
      <c r="W1034" s="69"/>
      <c r="X1034" s="69"/>
      <c r="Y1034" s="69"/>
      <c r="Z1034" s="69"/>
      <c r="AA1034" s="69"/>
      <c r="AB1034" s="69"/>
    </row>
    <row r="1035" spans="1:28" ht="15.75" customHeight="1" x14ac:dyDescent="0.25">
      <c r="A1035" s="11"/>
      <c r="B1035" s="12"/>
      <c r="C1035" s="69"/>
      <c r="D1035" s="69"/>
      <c r="E1035" s="69"/>
      <c r="F1035" s="69"/>
      <c r="G1035" s="69"/>
      <c r="H1035" s="69"/>
      <c r="I1035" s="69"/>
      <c r="J1035" s="69"/>
      <c r="K1035" s="69"/>
      <c r="L1035" s="69"/>
      <c r="M1035" s="69"/>
      <c r="N1035" s="69"/>
      <c r="O1035" s="69"/>
      <c r="P1035" s="69"/>
      <c r="Q1035" s="69"/>
      <c r="R1035" s="69"/>
      <c r="S1035" s="69"/>
      <c r="T1035" s="69"/>
      <c r="U1035" s="69"/>
      <c r="V1035" s="69"/>
      <c r="W1035" s="69"/>
      <c r="X1035" s="69"/>
      <c r="Y1035" s="69"/>
      <c r="Z1035" s="69"/>
      <c r="AA1035" s="69"/>
      <c r="AB1035" s="69"/>
    </row>
    <row r="1036" spans="1:28" ht="15.75" customHeight="1" x14ac:dyDescent="0.25">
      <c r="A1036" s="11"/>
      <c r="B1036" s="12"/>
      <c r="C1036" s="69"/>
      <c r="D1036" s="69"/>
      <c r="E1036" s="69"/>
      <c r="F1036" s="69"/>
      <c r="G1036" s="69"/>
      <c r="H1036" s="69"/>
      <c r="I1036" s="69"/>
      <c r="J1036" s="69"/>
      <c r="K1036" s="69"/>
      <c r="L1036" s="69"/>
      <c r="M1036" s="69"/>
      <c r="N1036" s="69"/>
      <c r="O1036" s="69"/>
      <c r="P1036" s="69"/>
      <c r="Q1036" s="69"/>
      <c r="R1036" s="69"/>
      <c r="S1036" s="69"/>
      <c r="T1036" s="69"/>
      <c r="U1036" s="69"/>
      <c r="V1036" s="69"/>
      <c r="W1036" s="69"/>
      <c r="X1036" s="69"/>
      <c r="Y1036" s="69"/>
      <c r="Z1036" s="69"/>
      <c r="AA1036" s="69"/>
      <c r="AB1036" s="69"/>
    </row>
    <row r="1037" spans="1:28" ht="15.75" customHeight="1" x14ac:dyDescent="0.25">
      <c r="A1037" s="11"/>
      <c r="B1037" s="12"/>
      <c r="C1037" s="69"/>
      <c r="D1037" s="69"/>
      <c r="E1037" s="69"/>
      <c r="F1037" s="69"/>
      <c r="G1037" s="69"/>
      <c r="H1037" s="69"/>
      <c r="I1037" s="69"/>
      <c r="J1037" s="69"/>
      <c r="K1037" s="69"/>
      <c r="L1037" s="69"/>
      <c r="M1037" s="69"/>
      <c r="N1037" s="69"/>
      <c r="O1037" s="69"/>
      <c r="P1037" s="69"/>
      <c r="Q1037" s="69"/>
      <c r="R1037" s="69"/>
      <c r="S1037" s="69"/>
      <c r="T1037" s="69"/>
      <c r="U1037" s="69"/>
      <c r="V1037" s="69"/>
      <c r="W1037" s="69"/>
      <c r="X1037" s="69"/>
      <c r="Y1037" s="69"/>
      <c r="Z1037" s="69"/>
      <c r="AA1037" s="69"/>
      <c r="AB1037" s="69"/>
    </row>
    <row r="1038" spans="1:28" ht="15.75" customHeight="1" x14ac:dyDescent="0.25">
      <c r="A1038" s="11"/>
      <c r="B1038" s="12"/>
      <c r="C1038" s="69"/>
      <c r="D1038" s="69"/>
      <c r="E1038" s="69"/>
      <c r="F1038" s="69"/>
      <c r="G1038" s="69"/>
      <c r="H1038" s="69"/>
      <c r="I1038" s="69"/>
      <c r="J1038" s="69"/>
      <c r="K1038" s="69"/>
      <c r="L1038" s="69"/>
      <c r="M1038" s="69"/>
      <c r="N1038" s="69"/>
      <c r="O1038" s="69"/>
      <c r="P1038" s="69"/>
      <c r="Q1038" s="69"/>
      <c r="R1038" s="69"/>
      <c r="S1038" s="69"/>
      <c r="T1038" s="69"/>
      <c r="U1038" s="69"/>
      <c r="V1038" s="69"/>
      <c r="W1038" s="69"/>
      <c r="X1038" s="69"/>
      <c r="Y1038" s="69"/>
      <c r="Z1038" s="69"/>
      <c r="AA1038" s="69"/>
      <c r="AB1038" s="69"/>
    </row>
    <row r="1039" spans="1:28" ht="15.75" customHeight="1" x14ac:dyDescent="0.25">
      <c r="A1039" s="11"/>
      <c r="B1039" s="12"/>
      <c r="C1039" s="69"/>
      <c r="D1039" s="69"/>
      <c r="E1039" s="69"/>
      <c r="F1039" s="69"/>
      <c r="G1039" s="69"/>
      <c r="H1039" s="69"/>
      <c r="I1039" s="69"/>
      <c r="J1039" s="69"/>
      <c r="K1039" s="69"/>
      <c r="L1039" s="69"/>
      <c r="M1039" s="69"/>
      <c r="N1039" s="69"/>
      <c r="O1039" s="69"/>
      <c r="P1039" s="69"/>
      <c r="Q1039" s="69"/>
      <c r="R1039" s="69"/>
      <c r="S1039" s="69"/>
      <c r="T1039" s="69"/>
      <c r="U1039" s="69"/>
      <c r="V1039" s="69"/>
      <c r="W1039" s="69"/>
      <c r="X1039" s="69"/>
      <c r="Y1039" s="69"/>
      <c r="Z1039" s="69"/>
      <c r="AA1039" s="69"/>
      <c r="AB1039" s="69"/>
    </row>
    <row r="1040" spans="1:28" ht="15.75" customHeight="1" x14ac:dyDescent="0.25">
      <c r="A1040" s="11"/>
      <c r="B1040" s="12"/>
      <c r="C1040" s="69"/>
      <c r="D1040" s="69"/>
      <c r="E1040" s="69"/>
      <c r="F1040" s="69"/>
      <c r="G1040" s="69"/>
      <c r="H1040" s="69"/>
      <c r="I1040" s="69"/>
      <c r="J1040" s="69"/>
      <c r="K1040" s="69"/>
      <c r="L1040" s="69"/>
      <c r="M1040" s="69"/>
      <c r="N1040" s="69"/>
      <c r="O1040" s="69"/>
      <c r="P1040" s="69"/>
      <c r="Q1040" s="69"/>
      <c r="R1040" s="69"/>
      <c r="S1040" s="69"/>
      <c r="T1040" s="69"/>
      <c r="U1040" s="69"/>
      <c r="V1040" s="69"/>
      <c r="W1040" s="69"/>
      <c r="X1040" s="69"/>
      <c r="Y1040" s="69"/>
      <c r="Z1040" s="69"/>
      <c r="AA1040" s="69"/>
      <c r="AB1040" s="69"/>
    </row>
    <row r="1041" spans="1:28" ht="15.75" customHeight="1" x14ac:dyDescent="0.25">
      <c r="A1041" s="11"/>
      <c r="B1041" s="12"/>
      <c r="C1041" s="69"/>
      <c r="D1041" s="69"/>
      <c r="E1041" s="69"/>
      <c r="F1041" s="69"/>
      <c r="G1041" s="69"/>
      <c r="H1041" s="69"/>
      <c r="I1041" s="69"/>
      <c r="J1041" s="69"/>
      <c r="K1041" s="69"/>
      <c r="L1041" s="69"/>
      <c r="M1041" s="69"/>
      <c r="N1041" s="69"/>
      <c r="O1041" s="69"/>
      <c r="P1041" s="69"/>
      <c r="Q1041" s="69"/>
      <c r="R1041" s="69"/>
      <c r="S1041" s="69"/>
      <c r="T1041" s="69"/>
      <c r="U1041" s="69"/>
      <c r="V1041" s="69"/>
      <c r="W1041" s="69"/>
      <c r="X1041" s="69"/>
      <c r="Y1041" s="69"/>
      <c r="Z1041" s="69"/>
      <c r="AA1041" s="69"/>
      <c r="AB1041" s="69"/>
    </row>
    <row r="1042" spans="1:28" ht="15.75" customHeight="1" x14ac:dyDescent="0.25">
      <c r="A1042" s="11"/>
      <c r="B1042" s="12"/>
      <c r="C1042" s="69"/>
      <c r="D1042" s="69"/>
      <c r="E1042" s="69"/>
      <c r="F1042" s="69"/>
      <c r="G1042" s="69"/>
      <c r="H1042" s="69"/>
      <c r="I1042" s="69"/>
      <c r="J1042" s="69"/>
      <c r="K1042" s="69"/>
      <c r="L1042" s="69"/>
      <c r="M1042" s="69"/>
      <c r="N1042" s="69"/>
      <c r="O1042" s="69"/>
      <c r="P1042" s="69"/>
      <c r="Q1042" s="69"/>
      <c r="R1042" s="69"/>
      <c r="S1042" s="69"/>
      <c r="T1042" s="69"/>
      <c r="U1042" s="69"/>
      <c r="V1042" s="69"/>
      <c r="W1042" s="69"/>
      <c r="X1042" s="69"/>
      <c r="Y1042" s="69"/>
      <c r="Z1042" s="69"/>
      <c r="AA1042" s="69"/>
      <c r="AB1042" s="69"/>
    </row>
    <row r="1043" spans="1:28" ht="15.75" customHeight="1" x14ac:dyDescent="0.25">
      <c r="A1043" s="11"/>
      <c r="B1043" s="12"/>
      <c r="C1043" s="69"/>
      <c r="D1043" s="69"/>
      <c r="E1043" s="69"/>
      <c r="F1043" s="69"/>
      <c r="G1043" s="69"/>
      <c r="H1043" s="69"/>
      <c r="I1043" s="69"/>
      <c r="J1043" s="69"/>
      <c r="K1043" s="69"/>
      <c r="L1043" s="69"/>
      <c r="M1043" s="69"/>
      <c r="N1043" s="69"/>
      <c r="O1043" s="69"/>
      <c r="P1043" s="69"/>
      <c r="Q1043" s="69"/>
      <c r="R1043" s="69"/>
      <c r="S1043" s="69"/>
      <c r="T1043" s="69"/>
      <c r="U1043" s="69"/>
      <c r="V1043" s="69"/>
      <c r="W1043" s="69"/>
      <c r="X1043" s="69"/>
      <c r="Y1043" s="69"/>
      <c r="Z1043" s="69"/>
      <c r="AA1043" s="69"/>
      <c r="AB1043" s="69"/>
    </row>
    <row r="1044" spans="1:28" ht="15.75" customHeight="1" x14ac:dyDescent="0.25">
      <c r="A1044" s="11"/>
      <c r="B1044" s="12"/>
      <c r="C1044" s="69"/>
      <c r="D1044" s="69"/>
      <c r="E1044" s="69"/>
      <c r="F1044" s="69"/>
      <c r="G1044" s="69"/>
      <c r="H1044" s="69"/>
      <c r="I1044" s="69"/>
      <c r="J1044" s="69"/>
      <c r="K1044" s="69"/>
      <c r="L1044" s="69"/>
      <c r="M1044" s="69"/>
      <c r="N1044" s="69"/>
      <c r="O1044" s="69"/>
      <c r="P1044" s="69"/>
      <c r="Q1044" s="69"/>
      <c r="R1044" s="69"/>
      <c r="S1044" s="69"/>
      <c r="T1044" s="69"/>
      <c r="U1044" s="69"/>
      <c r="V1044" s="69"/>
      <c r="W1044" s="69"/>
      <c r="X1044" s="69"/>
      <c r="Y1044" s="69"/>
      <c r="Z1044" s="69"/>
      <c r="AA1044" s="69"/>
      <c r="AB1044" s="69"/>
    </row>
    <row r="1045" spans="1:28" ht="15.75" customHeight="1" x14ac:dyDescent="0.25">
      <c r="A1045" s="11"/>
      <c r="B1045" s="12"/>
      <c r="C1045" s="69"/>
      <c r="D1045" s="69"/>
      <c r="E1045" s="69"/>
      <c r="F1045" s="69"/>
      <c r="G1045" s="69"/>
      <c r="H1045" s="69"/>
      <c r="I1045" s="69"/>
      <c r="J1045" s="69"/>
      <c r="K1045" s="69"/>
      <c r="L1045" s="69"/>
      <c r="M1045" s="69"/>
      <c r="N1045" s="69"/>
      <c r="O1045" s="69"/>
      <c r="P1045" s="69"/>
      <c r="Q1045" s="69"/>
      <c r="R1045" s="69"/>
      <c r="S1045" s="69"/>
      <c r="T1045" s="69"/>
      <c r="U1045" s="69"/>
      <c r="V1045" s="69"/>
      <c r="W1045" s="69"/>
      <c r="X1045" s="69"/>
      <c r="Y1045" s="69"/>
      <c r="Z1045" s="69"/>
      <c r="AA1045" s="69"/>
      <c r="AB1045" s="69"/>
    </row>
    <row r="1046" spans="1:28" ht="15.75" customHeight="1" x14ac:dyDescent="0.25">
      <c r="A1046" s="11"/>
      <c r="B1046" s="12"/>
      <c r="C1046" s="69"/>
      <c r="D1046" s="69"/>
      <c r="E1046" s="69"/>
      <c r="F1046" s="69"/>
      <c r="G1046" s="69"/>
      <c r="H1046" s="69"/>
      <c r="I1046" s="69"/>
      <c r="J1046" s="69"/>
      <c r="K1046" s="69"/>
      <c r="L1046" s="69"/>
      <c r="M1046" s="69"/>
      <c r="N1046" s="69"/>
      <c r="O1046" s="69"/>
      <c r="P1046" s="69"/>
      <c r="Q1046" s="69"/>
      <c r="R1046" s="69"/>
      <c r="S1046" s="69"/>
      <c r="T1046" s="69"/>
      <c r="U1046" s="69"/>
      <c r="V1046" s="69"/>
      <c r="W1046" s="69"/>
      <c r="X1046" s="69"/>
      <c r="Y1046" s="69"/>
      <c r="Z1046" s="69"/>
      <c r="AA1046" s="69"/>
      <c r="AB1046" s="69"/>
    </row>
    <row r="1047" spans="1:28" ht="15.75" customHeight="1" x14ac:dyDescent="0.25">
      <c r="A1047" s="11"/>
      <c r="B1047" s="12"/>
      <c r="C1047" s="69"/>
      <c r="D1047" s="69"/>
      <c r="E1047" s="69"/>
      <c r="F1047" s="69"/>
      <c r="G1047" s="69"/>
      <c r="H1047" s="69"/>
      <c r="I1047" s="69"/>
      <c r="J1047" s="69"/>
      <c r="K1047" s="69"/>
      <c r="L1047" s="69"/>
      <c r="M1047" s="69"/>
      <c r="N1047" s="69"/>
      <c r="O1047" s="69"/>
      <c r="P1047" s="69"/>
      <c r="Q1047" s="69"/>
      <c r="R1047" s="69"/>
      <c r="S1047" s="69"/>
      <c r="T1047" s="69"/>
      <c r="U1047" s="69"/>
      <c r="V1047" s="69"/>
      <c r="W1047" s="69"/>
      <c r="X1047" s="69"/>
      <c r="Y1047" s="69"/>
      <c r="Z1047" s="69"/>
      <c r="AA1047" s="69"/>
      <c r="AB1047" s="69"/>
    </row>
    <row r="1048" spans="1:28" ht="15.75" customHeight="1" x14ac:dyDescent="0.25">
      <c r="A1048" s="11"/>
      <c r="B1048" s="12"/>
      <c r="C1048" s="69"/>
      <c r="D1048" s="69"/>
      <c r="E1048" s="69"/>
      <c r="F1048" s="69"/>
      <c r="G1048" s="69"/>
      <c r="H1048" s="69"/>
      <c r="I1048" s="69"/>
      <c r="J1048" s="69"/>
      <c r="K1048" s="69"/>
      <c r="L1048" s="69"/>
      <c r="M1048" s="69"/>
      <c r="N1048" s="69"/>
      <c r="O1048" s="69"/>
      <c r="P1048" s="69"/>
      <c r="Q1048" s="69"/>
      <c r="R1048" s="69"/>
      <c r="S1048" s="69"/>
      <c r="T1048" s="69"/>
      <c r="U1048" s="69"/>
      <c r="V1048" s="69"/>
      <c r="W1048" s="69"/>
      <c r="X1048" s="69"/>
      <c r="Y1048" s="69"/>
      <c r="Z1048" s="69"/>
      <c r="AA1048" s="69"/>
      <c r="AB1048" s="69"/>
    </row>
  </sheetData>
  <mergeCells count="5">
    <mergeCell ref="C4:E4"/>
    <mergeCell ref="C22:H22"/>
    <mergeCell ref="C40:F40"/>
    <mergeCell ref="C43:F43"/>
    <mergeCell ref="C64:E64"/>
  </mergeCells>
  <hyperlinks>
    <hyperlink ref="C3" r:id="rId1" xr:uid="{CCD70617-4880-45BD-817C-29FE8CB07D53}"/>
    <hyperlink ref="C63" r:id="rId2" xr:uid="{0C7F4BCB-5921-424D-A763-85BF286DFEEA}"/>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96"/>
  <sheetViews>
    <sheetView zoomScale="80" zoomScaleNormal="80" workbookViewId="0">
      <pane ySplit="1" topLeftCell="A2" activePane="bottomLeft" state="frozen"/>
      <selection pane="bottomLeft" activeCell="G53" sqref="G53"/>
    </sheetView>
  </sheetViews>
  <sheetFormatPr baseColWidth="10" defaultColWidth="14.42578125" defaultRowHeight="15" customHeight="1" x14ac:dyDescent="0.25"/>
  <cols>
    <col min="1" max="2" width="9" customWidth="1"/>
    <col min="3" max="3" width="47.85546875" customWidth="1"/>
    <col min="4" max="4" width="26.28515625" customWidth="1"/>
    <col min="5" max="5" width="23.7109375" customWidth="1"/>
    <col min="6" max="6" width="16.42578125" customWidth="1"/>
    <col min="7" max="7" width="16.5703125" customWidth="1"/>
    <col min="8" max="8" width="19.7109375" customWidth="1"/>
  </cols>
  <sheetData>
    <row r="1" spans="1:28" ht="14.25" customHeight="1" x14ac:dyDescent="0.25">
      <c r="A1" s="71" t="s">
        <v>0</v>
      </c>
      <c r="B1" s="71" t="s">
        <v>1</v>
      </c>
      <c r="C1" s="72" t="s">
        <v>39</v>
      </c>
      <c r="D1" s="72"/>
      <c r="E1" s="72"/>
      <c r="F1" s="3"/>
      <c r="G1" s="3"/>
      <c r="H1" s="3"/>
      <c r="I1" s="3"/>
      <c r="J1" s="3"/>
      <c r="K1" s="3"/>
      <c r="L1" s="3"/>
      <c r="M1" s="3"/>
      <c r="N1" s="3"/>
      <c r="O1" s="3"/>
      <c r="P1" s="3"/>
      <c r="Q1" s="3"/>
      <c r="R1" s="3"/>
      <c r="S1" s="3"/>
      <c r="T1" s="3"/>
      <c r="U1" s="3"/>
      <c r="V1" s="3"/>
      <c r="W1" s="3"/>
      <c r="X1" s="3"/>
      <c r="Y1" s="3"/>
      <c r="Z1" s="3"/>
      <c r="AA1" s="3"/>
      <c r="AB1" s="3"/>
    </row>
    <row r="2" spans="1:28" ht="14.25" customHeight="1" x14ac:dyDescent="0.25">
      <c r="A2" s="73" t="s">
        <v>3</v>
      </c>
      <c r="B2" s="71" t="s">
        <v>13</v>
      </c>
      <c r="C2" s="122" t="s">
        <v>86</v>
      </c>
      <c r="D2" s="120"/>
      <c r="E2" s="120"/>
      <c r="F2" s="3"/>
      <c r="G2" s="3"/>
      <c r="H2" s="3"/>
      <c r="I2" s="3"/>
      <c r="J2" s="3"/>
      <c r="K2" s="3"/>
      <c r="L2" s="3"/>
      <c r="M2" s="3"/>
      <c r="N2" s="3"/>
      <c r="O2" s="3"/>
      <c r="P2" s="3"/>
      <c r="Q2" s="3"/>
      <c r="R2" s="3"/>
      <c r="S2" s="3"/>
      <c r="T2" s="3"/>
      <c r="U2" s="3"/>
      <c r="V2" s="3"/>
      <c r="W2" s="3"/>
      <c r="X2" s="3"/>
      <c r="Y2" s="3"/>
      <c r="Z2" s="3"/>
      <c r="AA2" s="3"/>
      <c r="AB2" s="3"/>
    </row>
    <row r="3" spans="1:28" ht="14.25" customHeight="1" x14ac:dyDescent="0.25">
      <c r="A3" s="70"/>
      <c r="B3" s="6"/>
      <c r="C3" s="91" t="s">
        <v>87</v>
      </c>
      <c r="D3" s="92" t="s">
        <v>88</v>
      </c>
      <c r="E3" s="92" t="s">
        <v>74</v>
      </c>
      <c r="F3" s="3"/>
      <c r="G3" s="3"/>
      <c r="H3" s="3"/>
      <c r="I3" s="3"/>
      <c r="J3" s="3"/>
      <c r="K3" s="3"/>
      <c r="L3" s="3"/>
      <c r="M3" s="3"/>
      <c r="N3" s="3"/>
      <c r="O3" s="3"/>
      <c r="P3" s="3"/>
      <c r="Q3" s="3"/>
      <c r="R3" s="3"/>
      <c r="S3" s="3"/>
      <c r="T3" s="3"/>
      <c r="U3" s="3"/>
      <c r="V3" s="3"/>
      <c r="W3" s="3"/>
      <c r="X3" s="3"/>
      <c r="Y3" s="3"/>
      <c r="Z3" s="3"/>
      <c r="AA3" s="3"/>
      <c r="AB3" s="3"/>
    </row>
    <row r="4" spans="1:28" ht="14.25" customHeight="1" x14ac:dyDescent="0.25">
      <c r="A4" s="70"/>
      <c r="B4" s="6"/>
      <c r="C4" s="77" t="s">
        <v>89</v>
      </c>
      <c r="D4" s="31">
        <v>4593</v>
      </c>
      <c r="E4" s="90">
        <v>559971775</v>
      </c>
      <c r="F4" s="3"/>
      <c r="G4" s="3"/>
      <c r="H4" s="3"/>
      <c r="I4" s="3"/>
      <c r="J4" s="3"/>
      <c r="K4" s="3"/>
      <c r="L4" s="3"/>
      <c r="M4" s="3"/>
      <c r="N4" s="3"/>
      <c r="O4" s="3"/>
      <c r="P4" s="3"/>
      <c r="Q4" s="3"/>
      <c r="R4" s="3"/>
      <c r="S4" s="3"/>
      <c r="T4" s="3"/>
      <c r="U4" s="3"/>
      <c r="V4" s="3"/>
      <c r="W4" s="3"/>
      <c r="X4" s="3"/>
      <c r="Y4" s="3"/>
      <c r="Z4" s="3"/>
      <c r="AA4" s="3"/>
      <c r="AB4" s="3"/>
    </row>
    <row r="5" spans="1:28" ht="14.25" customHeight="1" x14ac:dyDescent="0.25">
      <c r="A5" s="70"/>
      <c r="B5" s="6"/>
      <c r="C5" s="77" t="s">
        <v>90</v>
      </c>
      <c r="D5" s="31">
        <v>522</v>
      </c>
      <c r="E5" s="90">
        <v>61752600</v>
      </c>
      <c r="F5" s="3"/>
      <c r="G5" s="3"/>
      <c r="H5" s="3"/>
      <c r="I5" s="3"/>
      <c r="J5" s="3"/>
      <c r="K5" s="3"/>
      <c r="L5" s="3"/>
      <c r="M5" s="3"/>
      <c r="N5" s="3"/>
      <c r="O5" s="3"/>
      <c r="P5" s="3"/>
      <c r="Q5" s="3"/>
      <c r="R5" s="3"/>
      <c r="S5" s="3"/>
      <c r="T5" s="3"/>
      <c r="U5" s="3"/>
      <c r="V5" s="3"/>
      <c r="W5" s="3"/>
      <c r="X5" s="3"/>
      <c r="Y5" s="3"/>
      <c r="Z5" s="3"/>
      <c r="AA5" s="3"/>
      <c r="AB5" s="3"/>
    </row>
    <row r="6" spans="1:28" ht="14.25" customHeight="1" x14ac:dyDescent="0.25">
      <c r="A6" s="70"/>
      <c r="B6" s="6"/>
      <c r="C6" s="77" t="s">
        <v>91</v>
      </c>
      <c r="D6" s="31">
        <v>1188</v>
      </c>
      <c r="E6" s="90">
        <v>346567374</v>
      </c>
      <c r="F6" s="3"/>
      <c r="G6" s="3"/>
      <c r="H6" s="3"/>
      <c r="I6" s="3"/>
      <c r="J6" s="3"/>
      <c r="K6" s="3"/>
      <c r="L6" s="3"/>
      <c r="M6" s="3"/>
      <c r="N6" s="3"/>
      <c r="O6" s="3"/>
      <c r="P6" s="3"/>
      <c r="Q6" s="3"/>
      <c r="R6" s="3"/>
      <c r="S6" s="3"/>
      <c r="T6" s="3"/>
      <c r="U6" s="3"/>
      <c r="V6" s="3"/>
      <c r="W6" s="3"/>
      <c r="X6" s="3"/>
      <c r="Y6" s="3"/>
      <c r="Z6" s="3"/>
      <c r="AA6" s="3"/>
      <c r="AB6" s="3"/>
    </row>
    <row r="7" spans="1:28" ht="14.25" customHeight="1" x14ac:dyDescent="0.25">
      <c r="A7" s="70"/>
      <c r="B7" s="6"/>
      <c r="C7" s="77" t="s">
        <v>92</v>
      </c>
      <c r="D7" s="31">
        <v>4593</v>
      </c>
      <c r="E7" s="90">
        <v>559971775</v>
      </c>
      <c r="F7" s="3"/>
      <c r="G7" s="3"/>
      <c r="H7" s="3"/>
      <c r="I7" s="3"/>
      <c r="J7" s="3"/>
      <c r="K7" s="3"/>
      <c r="L7" s="3"/>
      <c r="M7" s="3"/>
      <c r="N7" s="3"/>
      <c r="O7" s="3"/>
      <c r="P7" s="3"/>
      <c r="Q7" s="3"/>
      <c r="R7" s="3"/>
      <c r="S7" s="3"/>
      <c r="T7" s="3"/>
      <c r="U7" s="3"/>
      <c r="V7" s="3"/>
      <c r="W7" s="3"/>
      <c r="X7" s="3"/>
      <c r="Y7" s="3"/>
      <c r="Z7" s="3"/>
      <c r="AA7" s="3"/>
      <c r="AB7" s="3"/>
    </row>
    <row r="8" spans="1:28" ht="14.25" customHeight="1" x14ac:dyDescent="0.25">
      <c r="A8" s="70"/>
      <c r="B8" s="6"/>
      <c r="C8" s="77" t="s">
        <v>93</v>
      </c>
      <c r="D8" s="31">
        <v>19</v>
      </c>
      <c r="E8" s="90">
        <v>294696486</v>
      </c>
      <c r="F8" s="3"/>
      <c r="G8" s="3"/>
      <c r="H8" s="3"/>
      <c r="I8" s="3"/>
      <c r="J8" s="3"/>
      <c r="K8" s="3"/>
      <c r="L8" s="3"/>
      <c r="M8" s="3"/>
      <c r="N8" s="3"/>
      <c r="O8" s="3"/>
      <c r="P8" s="3"/>
      <c r="Q8" s="3"/>
      <c r="R8" s="3"/>
      <c r="S8" s="3"/>
      <c r="T8" s="3"/>
      <c r="U8" s="3"/>
      <c r="V8" s="3"/>
      <c r="W8" s="3"/>
      <c r="X8" s="3"/>
      <c r="Y8" s="3"/>
      <c r="Z8" s="3"/>
      <c r="AA8" s="3"/>
      <c r="AB8" s="3"/>
    </row>
    <row r="9" spans="1:28" ht="14.25" customHeight="1" x14ac:dyDescent="0.25">
      <c r="A9" s="70"/>
      <c r="B9" s="6"/>
      <c r="C9" s="77" t="s">
        <v>94</v>
      </c>
      <c r="D9" s="31"/>
      <c r="E9" s="93"/>
      <c r="F9" s="3"/>
      <c r="G9" s="3"/>
      <c r="H9" s="3"/>
      <c r="I9" s="3"/>
      <c r="J9" s="3"/>
      <c r="K9" s="3"/>
      <c r="L9" s="3"/>
      <c r="M9" s="3"/>
      <c r="N9" s="3"/>
      <c r="O9" s="3"/>
      <c r="P9" s="3"/>
      <c r="Q9" s="3"/>
      <c r="R9" s="3"/>
      <c r="S9" s="3"/>
      <c r="T9" s="3"/>
      <c r="U9" s="3"/>
      <c r="V9" s="3"/>
      <c r="W9" s="3"/>
      <c r="X9" s="3"/>
      <c r="Y9" s="3"/>
      <c r="Z9" s="3"/>
      <c r="AA9" s="3"/>
      <c r="AB9" s="3"/>
    </row>
    <row r="10" spans="1:28" ht="14.25" customHeight="1" x14ac:dyDescent="0.25">
      <c r="A10" s="73" t="s">
        <v>6</v>
      </c>
      <c r="B10" s="71" t="s">
        <v>13</v>
      </c>
      <c r="C10" s="122" t="s">
        <v>95</v>
      </c>
      <c r="D10" s="120"/>
      <c r="E10" s="120"/>
      <c r="F10" s="120"/>
      <c r="G10" s="120"/>
      <c r="H10" s="120"/>
      <c r="I10" s="3"/>
      <c r="J10" s="3"/>
      <c r="K10" s="3"/>
      <c r="L10" s="3"/>
      <c r="M10" s="3"/>
      <c r="N10" s="3"/>
      <c r="O10" s="3"/>
      <c r="P10" s="3"/>
      <c r="Q10" s="3"/>
      <c r="R10" s="3"/>
      <c r="S10" s="3"/>
      <c r="T10" s="3"/>
      <c r="U10" s="3"/>
      <c r="V10" s="3"/>
      <c r="W10" s="3"/>
      <c r="X10" s="3"/>
      <c r="Y10" s="3"/>
      <c r="Z10" s="3"/>
      <c r="AA10" s="3"/>
      <c r="AB10" s="3"/>
    </row>
    <row r="11" spans="1:28" ht="30.75" customHeight="1" x14ac:dyDescent="0.25">
      <c r="A11" s="70"/>
      <c r="B11" s="6"/>
      <c r="C11" s="76" t="s">
        <v>96</v>
      </c>
      <c r="D11" s="76" t="s">
        <v>97</v>
      </c>
      <c r="E11" s="76" t="s">
        <v>98</v>
      </c>
      <c r="F11" s="76" t="s">
        <v>99</v>
      </c>
      <c r="G11" s="76" t="s">
        <v>74</v>
      </c>
      <c r="H11" s="76" t="s">
        <v>100</v>
      </c>
      <c r="I11" s="69"/>
      <c r="J11" s="3"/>
      <c r="K11" s="3"/>
      <c r="L11" s="3"/>
      <c r="M11" s="3"/>
      <c r="N11" s="3"/>
      <c r="O11" s="3"/>
      <c r="P11" s="3"/>
      <c r="Q11" s="3"/>
      <c r="R11" s="3"/>
      <c r="S11" s="3"/>
      <c r="T11" s="3"/>
      <c r="U11" s="3"/>
      <c r="V11" s="3"/>
      <c r="W11" s="3"/>
      <c r="X11" s="3"/>
      <c r="Y11" s="3"/>
      <c r="Z11" s="3"/>
      <c r="AA11" s="3"/>
      <c r="AB11" s="3"/>
    </row>
    <row r="12" spans="1:28" ht="14.25" customHeight="1" x14ac:dyDescent="0.25">
      <c r="A12" s="70"/>
      <c r="B12" s="6"/>
      <c r="C12" s="31" t="s">
        <v>617</v>
      </c>
      <c r="D12" s="31" t="s">
        <v>618</v>
      </c>
      <c r="E12" s="31" t="s">
        <v>619</v>
      </c>
      <c r="F12" s="31" t="s">
        <v>620</v>
      </c>
      <c r="G12" s="90">
        <v>32023965</v>
      </c>
      <c r="H12" s="31" t="s">
        <v>621</v>
      </c>
      <c r="I12" s="3"/>
      <c r="J12" s="3"/>
      <c r="K12" s="3"/>
      <c r="L12" s="3"/>
      <c r="M12" s="3"/>
      <c r="N12" s="3"/>
      <c r="O12" s="3"/>
      <c r="P12" s="3"/>
      <c r="Q12" s="3"/>
      <c r="R12" s="3"/>
      <c r="S12" s="3"/>
      <c r="T12" s="3"/>
      <c r="U12" s="3"/>
      <c r="V12" s="3"/>
      <c r="W12" s="3"/>
      <c r="X12" s="3"/>
      <c r="Y12" s="3"/>
      <c r="Z12" s="3"/>
      <c r="AA12" s="3"/>
      <c r="AB12" s="3"/>
    </row>
    <row r="13" spans="1:28" ht="14.25" customHeight="1" x14ac:dyDescent="0.25">
      <c r="A13" s="70"/>
      <c r="B13" s="6"/>
      <c r="C13" s="31" t="s">
        <v>617</v>
      </c>
      <c r="D13" s="31" t="s">
        <v>622</v>
      </c>
      <c r="E13" s="31" t="s">
        <v>619</v>
      </c>
      <c r="F13" s="31" t="s">
        <v>620</v>
      </c>
      <c r="G13" s="90">
        <v>28439549</v>
      </c>
      <c r="H13" s="31" t="s">
        <v>623</v>
      </c>
      <c r="I13" s="3"/>
      <c r="J13" s="3"/>
      <c r="K13" s="3"/>
      <c r="L13" s="3"/>
      <c r="M13" s="3"/>
      <c r="N13" s="3"/>
      <c r="O13" s="3"/>
      <c r="P13" s="3"/>
      <c r="Q13" s="3"/>
      <c r="R13" s="3"/>
      <c r="S13" s="3"/>
      <c r="T13" s="3"/>
      <c r="U13" s="3"/>
      <c r="V13" s="3"/>
      <c r="W13" s="3"/>
      <c r="X13" s="3"/>
      <c r="Y13" s="3"/>
      <c r="Z13" s="3"/>
      <c r="AA13" s="3"/>
      <c r="AB13" s="3"/>
    </row>
    <row r="14" spans="1:28" ht="14.25" customHeight="1" x14ac:dyDescent="0.25">
      <c r="A14" s="70"/>
      <c r="B14" s="6"/>
      <c r="C14" s="31" t="s">
        <v>617</v>
      </c>
      <c r="D14" s="31" t="s">
        <v>624</v>
      </c>
      <c r="E14" s="31" t="s">
        <v>619</v>
      </c>
      <c r="F14" s="31" t="s">
        <v>620</v>
      </c>
      <c r="G14" s="90">
        <v>16140500</v>
      </c>
      <c r="H14" s="31" t="s">
        <v>625</v>
      </c>
      <c r="I14" s="3"/>
      <c r="J14" s="3"/>
      <c r="K14" s="3"/>
      <c r="L14" s="3"/>
      <c r="M14" s="3"/>
      <c r="N14" s="3"/>
      <c r="O14" s="3"/>
      <c r="P14" s="3"/>
      <c r="Q14" s="3"/>
      <c r="R14" s="3"/>
      <c r="S14" s="3"/>
      <c r="T14" s="3"/>
      <c r="U14" s="3"/>
      <c r="V14" s="3"/>
      <c r="W14" s="3"/>
      <c r="X14" s="3"/>
      <c r="Y14" s="3"/>
      <c r="Z14" s="3"/>
      <c r="AA14" s="3"/>
      <c r="AB14" s="3"/>
    </row>
    <row r="15" spans="1:28" ht="14.25" customHeight="1" x14ac:dyDescent="0.25">
      <c r="A15" s="70"/>
      <c r="B15" s="6"/>
      <c r="C15" s="31" t="s">
        <v>617</v>
      </c>
      <c r="D15" s="31" t="s">
        <v>626</v>
      </c>
      <c r="E15" s="31" t="s">
        <v>619</v>
      </c>
      <c r="F15" s="31" t="s">
        <v>620</v>
      </c>
      <c r="G15" s="90">
        <v>9926800</v>
      </c>
      <c r="H15" s="31" t="s">
        <v>627</v>
      </c>
      <c r="I15" s="3"/>
      <c r="J15" s="3"/>
      <c r="K15" s="3"/>
      <c r="L15" s="3"/>
      <c r="M15" s="3"/>
      <c r="N15" s="3"/>
      <c r="O15" s="3"/>
      <c r="P15" s="3"/>
      <c r="Q15" s="3"/>
      <c r="R15" s="3"/>
      <c r="S15" s="3"/>
      <c r="T15" s="3"/>
      <c r="U15" s="3"/>
      <c r="V15" s="3"/>
      <c r="W15" s="3"/>
      <c r="X15" s="3"/>
      <c r="Y15" s="3"/>
      <c r="Z15" s="3"/>
      <c r="AA15" s="3"/>
      <c r="AB15" s="3"/>
    </row>
    <row r="16" spans="1:28" ht="14.25" customHeight="1" x14ac:dyDescent="0.25">
      <c r="A16" s="70"/>
      <c r="B16" s="6"/>
      <c r="C16" s="31" t="s">
        <v>617</v>
      </c>
      <c r="D16" s="31" t="s">
        <v>628</v>
      </c>
      <c r="E16" s="31" t="s">
        <v>619</v>
      </c>
      <c r="F16" s="31" t="s">
        <v>620</v>
      </c>
      <c r="G16" s="90">
        <v>9926800</v>
      </c>
      <c r="H16" s="31" t="s">
        <v>629</v>
      </c>
      <c r="I16" s="3"/>
      <c r="J16" s="3"/>
      <c r="K16" s="3"/>
      <c r="L16" s="3"/>
      <c r="M16" s="3"/>
      <c r="N16" s="3"/>
      <c r="O16" s="3"/>
      <c r="P16" s="3"/>
      <c r="Q16" s="3"/>
      <c r="R16" s="3"/>
      <c r="S16" s="3"/>
      <c r="T16" s="3"/>
      <c r="U16" s="3"/>
      <c r="V16" s="3"/>
      <c r="W16" s="3"/>
      <c r="X16" s="3"/>
      <c r="Y16" s="3"/>
      <c r="Z16" s="3"/>
      <c r="AA16" s="3"/>
      <c r="AB16" s="3"/>
    </row>
    <row r="17" spans="1:28" ht="14.25" customHeight="1" x14ac:dyDescent="0.25">
      <c r="A17" s="70"/>
      <c r="B17" s="6"/>
      <c r="C17" s="31" t="s">
        <v>617</v>
      </c>
      <c r="D17" s="31" t="s">
        <v>630</v>
      </c>
      <c r="E17" s="31" t="s">
        <v>619</v>
      </c>
      <c r="F17" s="31" t="s">
        <v>620</v>
      </c>
      <c r="G17" s="90">
        <v>16554000</v>
      </c>
      <c r="H17" s="31" t="s">
        <v>631</v>
      </c>
      <c r="I17" s="3"/>
      <c r="J17" s="3"/>
      <c r="K17" s="3"/>
      <c r="L17" s="3"/>
      <c r="M17" s="3"/>
      <c r="N17" s="3"/>
      <c r="O17" s="3"/>
      <c r="P17" s="3"/>
      <c r="Q17" s="3"/>
      <c r="R17" s="3"/>
      <c r="S17" s="3"/>
      <c r="T17" s="3"/>
      <c r="U17" s="3"/>
      <c r="V17" s="3"/>
      <c r="W17" s="3"/>
      <c r="X17" s="3"/>
      <c r="Y17" s="3"/>
      <c r="Z17" s="3"/>
      <c r="AA17" s="3"/>
      <c r="AB17" s="3"/>
    </row>
    <row r="18" spans="1:28" ht="14.25" customHeight="1" x14ac:dyDescent="0.25">
      <c r="A18" s="70"/>
      <c r="B18" s="6"/>
      <c r="C18" s="31" t="s">
        <v>617</v>
      </c>
      <c r="D18" s="31" t="s">
        <v>632</v>
      </c>
      <c r="E18" s="31" t="s">
        <v>619</v>
      </c>
      <c r="F18" s="31" t="s">
        <v>620</v>
      </c>
      <c r="G18" s="90">
        <v>12266700</v>
      </c>
      <c r="H18" s="31" t="s">
        <v>633</v>
      </c>
      <c r="I18" s="3"/>
      <c r="J18" s="3"/>
      <c r="K18" s="3"/>
      <c r="L18" s="3"/>
      <c r="M18" s="3"/>
      <c r="N18" s="3"/>
      <c r="O18" s="3"/>
      <c r="P18" s="3"/>
      <c r="Q18" s="3"/>
      <c r="R18" s="3"/>
      <c r="S18" s="3"/>
      <c r="T18" s="3"/>
      <c r="U18" s="3"/>
      <c r="V18" s="3"/>
      <c r="W18" s="3"/>
      <c r="X18" s="3"/>
      <c r="Y18" s="3"/>
      <c r="Z18" s="3"/>
      <c r="AA18" s="3"/>
      <c r="AB18" s="3"/>
    </row>
    <row r="19" spans="1:28" ht="14.25" customHeight="1" x14ac:dyDescent="0.25">
      <c r="A19" s="70"/>
      <c r="B19" s="6"/>
      <c r="C19" s="31" t="s">
        <v>617</v>
      </c>
      <c r="D19" s="31" t="s">
        <v>634</v>
      </c>
      <c r="E19" s="31" t="s">
        <v>619</v>
      </c>
      <c r="F19" s="31" t="s">
        <v>620</v>
      </c>
      <c r="G19" s="90">
        <v>10358400</v>
      </c>
      <c r="H19" s="31" t="s">
        <v>635</v>
      </c>
      <c r="I19" s="3"/>
      <c r="J19" s="3"/>
      <c r="K19" s="3"/>
      <c r="L19" s="3"/>
      <c r="M19" s="3"/>
      <c r="N19" s="3"/>
      <c r="O19" s="3"/>
      <c r="P19" s="3"/>
      <c r="Q19" s="3"/>
      <c r="R19" s="3"/>
      <c r="S19" s="3"/>
      <c r="T19" s="3"/>
      <c r="U19" s="3"/>
      <c r="V19" s="3"/>
      <c r="W19" s="3"/>
      <c r="X19" s="3"/>
      <c r="Y19" s="3"/>
      <c r="Z19" s="3"/>
      <c r="AA19" s="3"/>
      <c r="AB19" s="3"/>
    </row>
    <row r="20" spans="1:28" ht="14.25" customHeight="1" x14ac:dyDescent="0.25">
      <c r="A20" s="70"/>
      <c r="B20" s="6"/>
      <c r="C20" s="31" t="s">
        <v>617</v>
      </c>
      <c r="D20" s="31" t="s">
        <v>636</v>
      </c>
      <c r="E20" s="31" t="s">
        <v>619</v>
      </c>
      <c r="F20" s="31" t="s">
        <v>620</v>
      </c>
      <c r="G20" s="90">
        <v>9926800</v>
      </c>
      <c r="H20" s="31" t="s">
        <v>637</v>
      </c>
      <c r="I20" s="3"/>
      <c r="J20" s="3"/>
      <c r="K20" s="3"/>
      <c r="L20" s="3"/>
      <c r="M20" s="3"/>
      <c r="N20" s="3"/>
      <c r="O20" s="3"/>
      <c r="P20" s="3"/>
      <c r="Q20" s="3"/>
      <c r="R20" s="3"/>
      <c r="S20" s="3"/>
      <c r="T20" s="3"/>
      <c r="U20" s="3"/>
      <c r="V20" s="3"/>
      <c r="W20" s="3"/>
      <c r="X20" s="3"/>
      <c r="Y20" s="3"/>
      <c r="Z20" s="3"/>
      <c r="AA20" s="3"/>
      <c r="AB20" s="3"/>
    </row>
    <row r="21" spans="1:28" ht="14.25" customHeight="1" x14ac:dyDescent="0.25">
      <c r="A21" s="70"/>
      <c r="B21" s="6"/>
      <c r="C21" s="31" t="s">
        <v>617</v>
      </c>
      <c r="D21" s="31" t="s">
        <v>638</v>
      </c>
      <c r="E21" s="31" t="s">
        <v>619</v>
      </c>
      <c r="F21" s="31" t="s">
        <v>620</v>
      </c>
      <c r="G21" s="90">
        <v>14520000</v>
      </c>
      <c r="H21" s="31" t="s">
        <v>639</v>
      </c>
      <c r="I21" s="3"/>
      <c r="J21" s="3"/>
      <c r="K21" s="3"/>
      <c r="L21" s="3"/>
      <c r="M21" s="3"/>
      <c r="N21" s="3"/>
      <c r="O21" s="3"/>
      <c r="P21" s="3"/>
      <c r="Q21" s="3"/>
      <c r="R21" s="3"/>
      <c r="S21" s="3"/>
      <c r="T21" s="3"/>
      <c r="U21" s="3"/>
      <c r="V21" s="3"/>
      <c r="W21" s="3"/>
      <c r="X21" s="3"/>
      <c r="Y21" s="3"/>
      <c r="Z21" s="3"/>
      <c r="AA21" s="3"/>
      <c r="AB21" s="3"/>
    </row>
    <row r="22" spans="1:28" ht="14.25" customHeight="1" x14ac:dyDescent="0.25">
      <c r="A22" s="70"/>
      <c r="B22" s="6"/>
      <c r="C22" s="31" t="s">
        <v>617</v>
      </c>
      <c r="D22" s="31" t="s">
        <v>640</v>
      </c>
      <c r="E22" s="31" t="s">
        <v>619</v>
      </c>
      <c r="F22" s="31" t="s">
        <v>620</v>
      </c>
      <c r="G22" s="90">
        <v>12090000</v>
      </c>
      <c r="H22" s="31" t="s">
        <v>641</v>
      </c>
      <c r="I22" s="3"/>
      <c r="J22" s="3"/>
      <c r="K22" s="3"/>
      <c r="L22" s="3"/>
      <c r="M22" s="3"/>
      <c r="N22" s="3"/>
      <c r="O22" s="3"/>
      <c r="P22" s="3"/>
      <c r="Q22" s="3"/>
      <c r="R22" s="3"/>
      <c r="S22" s="3"/>
      <c r="T22" s="3"/>
      <c r="U22" s="3"/>
      <c r="V22" s="3"/>
      <c r="W22" s="3"/>
      <c r="X22" s="3"/>
      <c r="Y22" s="3"/>
      <c r="Z22" s="3"/>
      <c r="AA22" s="3"/>
      <c r="AB22" s="3"/>
    </row>
    <row r="23" spans="1:28" ht="14.25" customHeight="1" x14ac:dyDescent="0.25">
      <c r="A23" s="70"/>
      <c r="B23" s="6"/>
      <c r="C23" s="31" t="s">
        <v>617</v>
      </c>
      <c r="D23" s="31" t="s">
        <v>642</v>
      </c>
      <c r="E23" s="31" t="s">
        <v>619</v>
      </c>
      <c r="F23" s="31" t="s">
        <v>620</v>
      </c>
      <c r="G23" s="90">
        <v>21922656</v>
      </c>
      <c r="H23" s="31" t="s">
        <v>643</v>
      </c>
      <c r="I23" s="3"/>
      <c r="J23" s="3"/>
      <c r="K23" s="3"/>
      <c r="L23" s="3"/>
      <c r="M23" s="3"/>
      <c r="N23" s="3"/>
      <c r="O23" s="3"/>
      <c r="P23" s="3"/>
      <c r="Q23" s="3"/>
      <c r="R23" s="3"/>
      <c r="S23" s="3"/>
      <c r="T23" s="3"/>
      <c r="U23" s="3"/>
      <c r="V23" s="3"/>
      <c r="W23" s="3"/>
      <c r="X23" s="3"/>
      <c r="Y23" s="3"/>
      <c r="Z23" s="3"/>
      <c r="AA23" s="3"/>
      <c r="AB23" s="3"/>
    </row>
    <row r="24" spans="1:28" ht="14.25" customHeight="1" x14ac:dyDescent="0.25">
      <c r="A24" s="70"/>
      <c r="B24" s="6"/>
      <c r="C24" s="31" t="s">
        <v>617</v>
      </c>
      <c r="D24" s="31" t="s">
        <v>644</v>
      </c>
      <c r="E24" s="31" t="s">
        <v>619</v>
      </c>
      <c r="F24" s="31" t="s">
        <v>620</v>
      </c>
      <c r="G24" s="90">
        <v>15470000</v>
      </c>
      <c r="H24" s="31" t="s">
        <v>645</v>
      </c>
      <c r="I24" s="3"/>
      <c r="J24" s="3"/>
      <c r="K24" s="3"/>
      <c r="L24" s="3"/>
      <c r="M24" s="3"/>
      <c r="N24" s="3"/>
      <c r="O24" s="3"/>
      <c r="P24" s="3"/>
      <c r="Q24" s="3"/>
      <c r="R24" s="3"/>
      <c r="S24" s="3"/>
      <c r="T24" s="3"/>
      <c r="U24" s="3"/>
      <c r="V24" s="3"/>
      <c r="W24" s="3"/>
      <c r="X24" s="3"/>
      <c r="Y24" s="3"/>
      <c r="Z24" s="3"/>
      <c r="AA24" s="3"/>
      <c r="AB24" s="3"/>
    </row>
    <row r="25" spans="1:28" ht="14.25" customHeight="1" x14ac:dyDescent="0.25">
      <c r="A25" s="70"/>
      <c r="B25" s="6"/>
      <c r="C25" s="31" t="s">
        <v>617</v>
      </c>
      <c r="D25" s="31" t="s">
        <v>646</v>
      </c>
      <c r="E25" s="31" t="s">
        <v>619</v>
      </c>
      <c r="F25" s="31" t="s">
        <v>620</v>
      </c>
      <c r="G25" s="90">
        <v>12499999</v>
      </c>
      <c r="H25" s="31" t="s">
        <v>647</v>
      </c>
      <c r="I25" s="3"/>
      <c r="J25" s="3"/>
      <c r="K25" s="3"/>
      <c r="L25" s="3"/>
      <c r="M25" s="3"/>
      <c r="N25" s="3"/>
      <c r="O25" s="3"/>
      <c r="P25" s="3"/>
      <c r="Q25" s="3"/>
      <c r="R25" s="3"/>
      <c r="S25" s="3"/>
      <c r="T25" s="3"/>
      <c r="U25" s="3"/>
      <c r="V25" s="3"/>
      <c r="W25" s="3"/>
      <c r="X25" s="3"/>
      <c r="Y25" s="3"/>
      <c r="Z25" s="3"/>
      <c r="AA25" s="3"/>
      <c r="AB25" s="3"/>
    </row>
    <row r="26" spans="1:28" ht="14.25" customHeight="1" x14ac:dyDescent="0.25">
      <c r="A26" s="70"/>
      <c r="B26" s="6"/>
      <c r="C26" s="31" t="s">
        <v>617</v>
      </c>
      <c r="D26" s="31" t="s">
        <v>648</v>
      </c>
      <c r="E26" s="31" t="s">
        <v>619</v>
      </c>
      <c r="F26" s="31" t="s">
        <v>620</v>
      </c>
      <c r="G26" s="90">
        <v>21922656</v>
      </c>
      <c r="H26" s="31" t="s">
        <v>649</v>
      </c>
      <c r="I26" s="3"/>
      <c r="J26" s="3"/>
      <c r="K26" s="3"/>
      <c r="L26" s="3"/>
      <c r="M26" s="3"/>
      <c r="N26" s="3"/>
      <c r="O26" s="3"/>
      <c r="P26" s="3"/>
      <c r="Q26" s="3"/>
      <c r="R26" s="3"/>
      <c r="S26" s="3"/>
      <c r="T26" s="3"/>
      <c r="U26" s="3"/>
      <c r="V26" s="3"/>
      <c r="W26" s="3"/>
      <c r="X26" s="3"/>
      <c r="Y26" s="3"/>
      <c r="Z26" s="3"/>
      <c r="AA26" s="3"/>
      <c r="AB26" s="3"/>
    </row>
    <row r="27" spans="1:28" ht="14.25" customHeight="1" x14ac:dyDescent="0.25">
      <c r="A27" s="70"/>
      <c r="B27" s="6"/>
      <c r="C27" s="31" t="s">
        <v>617</v>
      </c>
      <c r="D27" s="31" t="s">
        <v>650</v>
      </c>
      <c r="E27" s="31" t="s">
        <v>619</v>
      </c>
      <c r="F27" s="31" t="s">
        <v>620</v>
      </c>
      <c r="G27" s="90">
        <v>9926800</v>
      </c>
      <c r="H27" s="31" t="s">
        <v>651</v>
      </c>
      <c r="I27" s="3"/>
      <c r="J27" s="3"/>
      <c r="K27" s="3"/>
      <c r="L27" s="3"/>
      <c r="M27" s="3"/>
      <c r="N27" s="3"/>
      <c r="O27" s="3"/>
      <c r="P27" s="3"/>
      <c r="Q27" s="3"/>
      <c r="R27" s="3"/>
      <c r="S27" s="3"/>
      <c r="T27" s="3"/>
      <c r="U27" s="3"/>
      <c r="V27" s="3"/>
      <c r="W27" s="3"/>
      <c r="X27" s="3"/>
      <c r="Y27" s="3"/>
      <c r="Z27" s="3"/>
      <c r="AA27" s="3"/>
      <c r="AB27" s="3"/>
    </row>
    <row r="28" spans="1:28" ht="14.25" customHeight="1" x14ac:dyDescent="0.25">
      <c r="A28" s="70"/>
      <c r="B28" s="6"/>
      <c r="C28" s="31" t="s">
        <v>617</v>
      </c>
      <c r="D28" s="31" t="s">
        <v>652</v>
      </c>
      <c r="E28" s="31" t="s">
        <v>619</v>
      </c>
      <c r="F28" s="31" t="s">
        <v>620</v>
      </c>
      <c r="G28" s="90">
        <v>9926800</v>
      </c>
      <c r="H28" s="31" t="s">
        <v>656</v>
      </c>
      <c r="I28" s="3"/>
      <c r="J28" s="3"/>
      <c r="K28" s="3"/>
      <c r="L28" s="3"/>
      <c r="M28" s="3"/>
      <c r="N28" s="3"/>
      <c r="O28" s="3"/>
      <c r="P28" s="3"/>
      <c r="Q28" s="3"/>
      <c r="R28" s="3"/>
      <c r="S28" s="3"/>
      <c r="T28" s="3"/>
      <c r="U28" s="3"/>
      <c r="V28" s="3"/>
      <c r="W28" s="3"/>
      <c r="X28" s="3"/>
      <c r="Y28" s="3"/>
      <c r="Z28" s="3"/>
      <c r="AA28" s="3"/>
      <c r="AB28" s="3"/>
    </row>
    <row r="29" spans="1:28" ht="14.25" customHeight="1" x14ac:dyDescent="0.25">
      <c r="A29" s="70"/>
      <c r="B29" s="6"/>
      <c r="C29" s="31" t="s">
        <v>617</v>
      </c>
      <c r="D29" s="31" t="s">
        <v>653</v>
      </c>
      <c r="E29" s="31" t="s">
        <v>619</v>
      </c>
      <c r="F29" s="31" t="s">
        <v>620</v>
      </c>
      <c r="G29" s="90">
        <v>13429200</v>
      </c>
      <c r="H29" s="31" t="s">
        <v>654</v>
      </c>
      <c r="I29" s="3"/>
      <c r="J29" s="3"/>
      <c r="K29" s="3"/>
      <c r="L29" s="3"/>
      <c r="M29" s="3"/>
      <c r="N29" s="3"/>
      <c r="O29" s="3"/>
      <c r="P29" s="3"/>
      <c r="Q29" s="3"/>
      <c r="R29" s="3"/>
      <c r="S29" s="3"/>
      <c r="T29" s="3"/>
      <c r="U29" s="3"/>
      <c r="V29" s="3"/>
      <c r="W29" s="3"/>
      <c r="X29" s="3"/>
      <c r="Y29" s="3"/>
      <c r="Z29" s="3"/>
      <c r="AA29" s="3"/>
      <c r="AB29" s="3"/>
    </row>
    <row r="30" spans="1:28" ht="14.25" customHeight="1" x14ac:dyDescent="0.25">
      <c r="A30" s="70"/>
      <c r="B30" s="6"/>
      <c r="C30" s="31" t="s">
        <v>617</v>
      </c>
      <c r="D30" s="31" t="s">
        <v>655</v>
      </c>
      <c r="E30" s="31" t="s">
        <v>619</v>
      </c>
      <c r="F30" s="31" t="s">
        <v>620</v>
      </c>
      <c r="G30" s="90">
        <v>17424861</v>
      </c>
      <c r="H30" s="21" t="s">
        <v>851</v>
      </c>
      <c r="I30" s="3"/>
      <c r="J30" s="3"/>
      <c r="K30" s="3"/>
      <c r="L30" s="3"/>
      <c r="M30" s="3"/>
      <c r="N30" s="3"/>
      <c r="O30" s="3"/>
      <c r="P30" s="3"/>
      <c r="Q30" s="3"/>
      <c r="R30" s="3"/>
      <c r="S30" s="3"/>
      <c r="T30" s="3"/>
      <c r="U30" s="3"/>
      <c r="V30" s="3"/>
      <c r="W30" s="3"/>
      <c r="X30" s="3"/>
      <c r="Y30" s="3"/>
      <c r="Z30" s="3"/>
      <c r="AA30" s="3"/>
      <c r="AB30" s="3"/>
    </row>
    <row r="31" spans="1:28" ht="14.25" customHeight="1" x14ac:dyDescent="0.25">
      <c r="A31" s="73" t="s">
        <v>8</v>
      </c>
      <c r="B31" s="71" t="s">
        <v>13</v>
      </c>
      <c r="C31" s="122" t="s">
        <v>101</v>
      </c>
      <c r="D31" s="120"/>
      <c r="E31" s="3"/>
      <c r="F31" s="3"/>
      <c r="G31" s="3"/>
      <c r="H31" s="3"/>
      <c r="I31" s="3"/>
      <c r="J31" s="3"/>
      <c r="K31" s="3"/>
      <c r="L31" s="3"/>
      <c r="M31" s="3"/>
      <c r="N31" s="3"/>
      <c r="O31" s="3"/>
      <c r="P31" s="3"/>
      <c r="Q31" s="3"/>
      <c r="R31" s="3"/>
      <c r="S31" s="3"/>
      <c r="T31" s="3"/>
      <c r="U31" s="3"/>
      <c r="V31" s="3"/>
      <c r="W31" s="3"/>
      <c r="X31" s="3"/>
      <c r="Y31" s="3"/>
      <c r="Z31" s="3"/>
      <c r="AA31" s="3"/>
      <c r="AB31" s="3"/>
    </row>
    <row r="32" spans="1:28" ht="14.25" customHeight="1" x14ac:dyDescent="0.25">
      <c r="A32" s="70"/>
      <c r="B32" s="6"/>
      <c r="C32" s="92" t="s">
        <v>96</v>
      </c>
      <c r="D32" s="92" t="s">
        <v>102</v>
      </c>
      <c r="E32" s="3"/>
      <c r="F32" s="3"/>
      <c r="G32" s="3"/>
      <c r="H32" s="3"/>
      <c r="I32" s="3"/>
      <c r="J32" s="3"/>
      <c r="K32" s="3"/>
      <c r="L32" s="3"/>
      <c r="M32" s="3"/>
      <c r="N32" s="3"/>
      <c r="O32" s="3"/>
      <c r="P32" s="3"/>
      <c r="Q32" s="3"/>
      <c r="R32" s="3"/>
      <c r="S32" s="3"/>
      <c r="T32" s="3"/>
      <c r="U32" s="3"/>
      <c r="V32" s="3"/>
      <c r="W32" s="3"/>
      <c r="X32" s="3"/>
      <c r="Y32" s="3"/>
      <c r="Z32" s="3"/>
      <c r="AA32" s="3"/>
      <c r="AB32" s="3"/>
    </row>
    <row r="33" spans="1:28" ht="14.25" customHeight="1" x14ac:dyDescent="0.25">
      <c r="A33" s="70"/>
      <c r="B33" s="6"/>
      <c r="C33" s="31" t="s">
        <v>657</v>
      </c>
      <c r="D33" s="31">
        <v>6</v>
      </c>
      <c r="E33" s="3"/>
      <c r="F33" s="3"/>
      <c r="G33" s="3"/>
      <c r="H33" s="3"/>
      <c r="I33" s="3"/>
      <c r="J33" s="3"/>
      <c r="K33" s="3"/>
      <c r="L33" s="3"/>
      <c r="M33" s="3"/>
      <c r="N33" s="3"/>
      <c r="O33" s="3"/>
      <c r="P33" s="3"/>
      <c r="Q33" s="3"/>
      <c r="R33" s="3"/>
      <c r="S33" s="3"/>
      <c r="T33" s="3"/>
      <c r="U33" s="3"/>
      <c r="V33" s="3"/>
      <c r="W33" s="3"/>
      <c r="X33" s="3"/>
      <c r="Y33" s="3"/>
      <c r="Z33" s="3"/>
      <c r="AA33" s="3"/>
      <c r="AB33" s="3"/>
    </row>
    <row r="34" spans="1:28" ht="14.25" customHeight="1" x14ac:dyDescent="0.25">
      <c r="A34" s="70"/>
      <c r="B34" s="6"/>
      <c r="C34" s="31" t="s">
        <v>658</v>
      </c>
      <c r="D34" s="31">
        <v>208</v>
      </c>
      <c r="E34" s="3"/>
      <c r="F34" s="3"/>
      <c r="G34" s="3"/>
      <c r="H34" s="3"/>
      <c r="I34" s="3"/>
      <c r="J34" s="3"/>
      <c r="K34" s="3"/>
      <c r="L34" s="3"/>
      <c r="M34" s="3"/>
      <c r="N34" s="3"/>
      <c r="O34" s="3"/>
      <c r="P34" s="3"/>
      <c r="Q34" s="3"/>
      <c r="R34" s="3"/>
      <c r="S34" s="3"/>
      <c r="T34" s="3"/>
      <c r="U34" s="3"/>
      <c r="V34" s="3"/>
      <c r="W34" s="3"/>
      <c r="X34" s="3"/>
      <c r="Y34" s="3"/>
      <c r="Z34" s="3"/>
      <c r="AA34" s="3"/>
      <c r="AB34" s="3"/>
    </row>
    <row r="35" spans="1:28" ht="14.25" customHeight="1" x14ac:dyDescent="0.25">
      <c r="A35" s="70"/>
      <c r="B35" s="6"/>
      <c r="C35" s="31" t="s">
        <v>659</v>
      </c>
      <c r="D35" s="31">
        <v>211</v>
      </c>
      <c r="E35" s="3"/>
      <c r="F35" s="3"/>
      <c r="G35" s="3"/>
      <c r="H35" s="3"/>
      <c r="I35" s="3"/>
      <c r="J35" s="3"/>
      <c r="K35" s="3"/>
      <c r="L35" s="3"/>
      <c r="M35" s="3"/>
      <c r="N35" s="3"/>
      <c r="O35" s="3"/>
      <c r="P35" s="3"/>
      <c r="Q35" s="3"/>
      <c r="R35" s="3"/>
      <c r="S35" s="3"/>
      <c r="T35" s="3"/>
      <c r="U35" s="3"/>
      <c r="V35" s="3"/>
      <c r="W35" s="3"/>
      <c r="X35" s="3"/>
      <c r="Y35" s="3"/>
      <c r="Z35" s="3"/>
      <c r="AA35" s="3"/>
      <c r="AB35" s="3"/>
    </row>
    <row r="36" spans="1:28" ht="14.25" customHeight="1" x14ac:dyDescent="0.25">
      <c r="A36" s="70"/>
      <c r="B36" s="6"/>
      <c r="C36" s="31" t="s">
        <v>660</v>
      </c>
      <c r="D36" s="31">
        <v>560</v>
      </c>
      <c r="E36" s="3"/>
      <c r="F36" s="3"/>
      <c r="G36" s="3"/>
      <c r="H36" s="3"/>
      <c r="I36" s="3"/>
      <c r="J36" s="3"/>
      <c r="K36" s="3"/>
      <c r="L36" s="3"/>
      <c r="M36" s="3"/>
      <c r="N36" s="3"/>
      <c r="O36" s="3"/>
      <c r="P36" s="3"/>
      <c r="Q36" s="3"/>
      <c r="R36" s="3"/>
      <c r="S36" s="3"/>
      <c r="T36" s="3"/>
      <c r="U36" s="3"/>
      <c r="V36" s="3"/>
      <c r="W36" s="3"/>
      <c r="X36" s="3"/>
      <c r="Y36" s="3"/>
      <c r="Z36" s="3"/>
      <c r="AA36" s="3"/>
      <c r="AB36" s="3"/>
    </row>
    <row r="37" spans="1:28" ht="14.25" customHeight="1" x14ac:dyDescent="0.25">
      <c r="A37" s="70"/>
      <c r="B37" s="6"/>
      <c r="C37" s="31" t="s">
        <v>661</v>
      </c>
      <c r="D37" s="31">
        <v>39</v>
      </c>
      <c r="E37" s="3"/>
      <c r="F37" s="3"/>
      <c r="G37" s="3"/>
      <c r="H37" s="3"/>
      <c r="I37" s="3"/>
      <c r="J37" s="3"/>
      <c r="K37" s="3"/>
      <c r="L37" s="3"/>
      <c r="M37" s="3"/>
      <c r="N37" s="3"/>
      <c r="O37" s="3"/>
      <c r="P37" s="3"/>
      <c r="Q37" s="3"/>
      <c r="R37" s="3"/>
      <c r="S37" s="3"/>
      <c r="T37" s="3"/>
      <c r="U37" s="3"/>
      <c r="V37" s="3"/>
      <c r="W37" s="3"/>
      <c r="X37" s="3"/>
      <c r="Y37" s="3"/>
      <c r="Z37" s="3"/>
      <c r="AA37" s="3"/>
      <c r="AB37" s="3"/>
    </row>
    <row r="38" spans="1:28" ht="14.25" customHeight="1" x14ac:dyDescent="0.25">
      <c r="A38" s="70"/>
      <c r="B38" s="6"/>
      <c r="C38" s="31" t="s">
        <v>662</v>
      </c>
      <c r="D38" s="31">
        <v>0</v>
      </c>
      <c r="E38" s="3"/>
      <c r="F38" s="3"/>
      <c r="G38" s="3"/>
      <c r="H38" s="3"/>
      <c r="I38" s="3"/>
      <c r="J38" s="3"/>
      <c r="K38" s="3"/>
      <c r="L38" s="3"/>
      <c r="M38" s="3"/>
      <c r="N38" s="3"/>
      <c r="O38" s="3"/>
      <c r="P38" s="3"/>
      <c r="Q38" s="3"/>
      <c r="R38" s="3"/>
      <c r="S38" s="3"/>
      <c r="T38" s="3"/>
      <c r="U38" s="3"/>
      <c r="V38" s="3"/>
      <c r="W38" s="3"/>
      <c r="X38" s="3"/>
      <c r="Y38" s="3"/>
      <c r="Z38" s="3"/>
      <c r="AA38" s="3"/>
      <c r="AB38" s="3"/>
    </row>
    <row r="39" spans="1:28" ht="14.25" customHeight="1" x14ac:dyDescent="0.25">
      <c r="A39" s="70"/>
      <c r="B39" s="6"/>
      <c r="C39" s="31" t="s">
        <v>663</v>
      </c>
      <c r="D39" s="31">
        <v>14</v>
      </c>
      <c r="E39" s="3"/>
      <c r="F39" s="3"/>
      <c r="G39" s="3"/>
      <c r="H39" s="3"/>
      <c r="I39" s="3"/>
      <c r="J39" s="3"/>
      <c r="K39" s="3"/>
      <c r="L39" s="3"/>
      <c r="M39" s="3"/>
      <c r="N39" s="3"/>
      <c r="O39" s="3"/>
      <c r="P39" s="3"/>
      <c r="Q39" s="3"/>
      <c r="R39" s="3"/>
      <c r="S39" s="3"/>
      <c r="T39" s="3"/>
      <c r="U39" s="3"/>
      <c r="V39" s="3"/>
      <c r="W39" s="3"/>
      <c r="X39" s="3"/>
      <c r="Y39" s="3"/>
      <c r="Z39" s="3"/>
      <c r="AA39" s="3"/>
      <c r="AB39" s="3"/>
    </row>
    <row r="40" spans="1:28" ht="14.25" customHeight="1" x14ac:dyDescent="0.25">
      <c r="A40" s="70"/>
      <c r="B40" s="6"/>
      <c r="C40" s="31" t="s">
        <v>664</v>
      </c>
      <c r="D40" s="31">
        <v>72</v>
      </c>
      <c r="E40" s="3"/>
      <c r="F40" s="3"/>
      <c r="G40" s="3"/>
      <c r="H40" s="3"/>
      <c r="I40" s="3"/>
      <c r="J40" s="3"/>
      <c r="K40" s="3"/>
      <c r="L40" s="3"/>
      <c r="M40" s="3"/>
      <c r="N40" s="3"/>
      <c r="O40" s="3"/>
      <c r="P40" s="3"/>
      <c r="Q40" s="3"/>
      <c r="R40" s="3"/>
      <c r="S40" s="3"/>
      <c r="T40" s="3"/>
      <c r="U40" s="3"/>
      <c r="V40" s="3"/>
      <c r="W40" s="3"/>
      <c r="X40" s="3"/>
      <c r="Y40" s="3"/>
      <c r="Z40" s="3"/>
      <c r="AA40" s="3"/>
      <c r="AB40" s="3"/>
    </row>
    <row r="41" spans="1:28" ht="14.25" customHeight="1" x14ac:dyDescent="0.25">
      <c r="A41" s="70"/>
      <c r="B41" s="6"/>
      <c r="C41" s="31" t="s">
        <v>665</v>
      </c>
      <c r="D41" s="31">
        <v>100</v>
      </c>
      <c r="E41" s="3"/>
      <c r="F41" s="3"/>
      <c r="G41" s="3"/>
      <c r="H41" s="3"/>
      <c r="I41" s="3"/>
      <c r="J41" s="3"/>
      <c r="K41" s="3"/>
      <c r="L41" s="3"/>
      <c r="M41" s="3"/>
      <c r="N41" s="3"/>
      <c r="O41" s="3"/>
      <c r="P41" s="3"/>
      <c r="Q41" s="3"/>
      <c r="R41" s="3"/>
      <c r="S41" s="3"/>
      <c r="T41" s="3"/>
      <c r="U41" s="3"/>
      <c r="V41" s="3"/>
      <c r="W41" s="3"/>
      <c r="X41" s="3"/>
      <c r="Y41" s="3"/>
      <c r="Z41" s="3"/>
      <c r="AA41" s="3"/>
      <c r="AB41" s="3"/>
    </row>
    <row r="42" spans="1:28" ht="14.25" customHeight="1" x14ac:dyDescent="0.25">
      <c r="A42" s="70"/>
      <c r="B42" s="6"/>
      <c r="C42" s="31" t="s">
        <v>666</v>
      </c>
      <c r="D42" s="31">
        <v>181</v>
      </c>
      <c r="E42" s="3"/>
      <c r="F42" s="3"/>
      <c r="G42" s="3"/>
      <c r="H42" s="3"/>
      <c r="I42" s="3"/>
      <c r="J42" s="3"/>
      <c r="K42" s="3"/>
      <c r="L42" s="3"/>
      <c r="M42" s="3"/>
      <c r="N42" s="3"/>
      <c r="O42" s="3"/>
      <c r="P42" s="3"/>
      <c r="Q42" s="3"/>
      <c r="R42" s="3"/>
      <c r="S42" s="3"/>
      <c r="T42" s="3"/>
      <c r="U42" s="3"/>
      <c r="V42" s="3"/>
      <c r="W42" s="3"/>
      <c r="X42" s="3"/>
      <c r="Y42" s="3"/>
      <c r="Z42" s="3"/>
      <c r="AA42" s="3"/>
      <c r="AB42" s="3"/>
    </row>
    <row r="43" spans="1:28" ht="14.25" customHeight="1" x14ac:dyDescent="0.25">
      <c r="A43" s="70"/>
      <c r="B43" s="6"/>
      <c r="C43" s="31" t="s">
        <v>667</v>
      </c>
      <c r="D43" s="31">
        <v>44</v>
      </c>
      <c r="E43" s="3"/>
      <c r="F43" s="3"/>
      <c r="G43" s="3"/>
      <c r="H43" s="3"/>
      <c r="I43" s="3"/>
      <c r="J43" s="3"/>
      <c r="K43" s="3"/>
      <c r="L43" s="3"/>
      <c r="M43" s="3"/>
      <c r="N43" s="3"/>
      <c r="O43" s="3"/>
      <c r="P43" s="3"/>
      <c r="Q43" s="3"/>
      <c r="R43" s="3"/>
      <c r="S43" s="3"/>
      <c r="T43" s="3"/>
      <c r="U43" s="3"/>
      <c r="V43" s="3"/>
      <c r="W43" s="3"/>
      <c r="X43" s="3"/>
      <c r="Y43" s="3"/>
      <c r="Z43" s="3"/>
      <c r="AA43" s="3"/>
      <c r="AB43" s="3"/>
    </row>
    <row r="44" spans="1:28" ht="14.25" customHeight="1" x14ac:dyDescent="0.25">
      <c r="A44" s="70"/>
      <c r="B44" s="6"/>
      <c r="C44" s="31" t="s">
        <v>668</v>
      </c>
      <c r="D44" s="31">
        <v>145</v>
      </c>
      <c r="E44" s="3"/>
      <c r="F44" s="3"/>
      <c r="G44" s="3"/>
      <c r="H44" s="3"/>
      <c r="I44" s="3"/>
      <c r="J44" s="3"/>
      <c r="K44" s="3"/>
      <c r="L44" s="3"/>
      <c r="M44" s="3"/>
      <c r="N44" s="3"/>
      <c r="O44" s="3"/>
      <c r="P44" s="3"/>
      <c r="Q44" s="3"/>
      <c r="R44" s="3"/>
      <c r="S44" s="3"/>
      <c r="T44" s="3"/>
      <c r="U44" s="3"/>
      <c r="V44" s="3"/>
      <c r="W44" s="3"/>
      <c r="X44" s="3"/>
      <c r="Y44" s="3"/>
      <c r="Z44" s="3"/>
      <c r="AA44" s="3"/>
      <c r="AB44" s="3"/>
    </row>
    <row r="45" spans="1:28" ht="14.25" customHeight="1" x14ac:dyDescent="0.25">
      <c r="A45" s="70"/>
      <c r="B45" s="6"/>
      <c r="C45" s="31" t="s">
        <v>669</v>
      </c>
      <c r="D45" s="31">
        <v>97</v>
      </c>
      <c r="E45" s="3"/>
      <c r="F45" s="3"/>
      <c r="G45" s="3"/>
      <c r="H45" s="3"/>
      <c r="I45" s="3"/>
      <c r="J45" s="3"/>
      <c r="K45" s="3"/>
      <c r="L45" s="3"/>
      <c r="M45" s="3"/>
      <c r="N45" s="3"/>
      <c r="O45" s="3"/>
      <c r="P45" s="3"/>
      <c r="Q45" s="3"/>
      <c r="R45" s="3"/>
      <c r="S45" s="3"/>
      <c r="T45" s="3"/>
      <c r="U45" s="3"/>
      <c r="V45" s="3"/>
      <c r="W45" s="3"/>
      <c r="X45" s="3"/>
      <c r="Y45" s="3"/>
      <c r="Z45" s="3"/>
      <c r="AA45" s="3"/>
      <c r="AB45" s="3"/>
    </row>
    <row r="46" spans="1:28" ht="14.25" customHeight="1" x14ac:dyDescent="0.25">
      <c r="A46" s="70"/>
      <c r="B46" s="6"/>
      <c r="C46" s="31" t="s">
        <v>670</v>
      </c>
      <c r="D46" s="31">
        <v>352</v>
      </c>
      <c r="E46" s="3"/>
      <c r="F46" s="3"/>
      <c r="G46" s="3"/>
      <c r="H46" s="3"/>
      <c r="I46" s="3"/>
      <c r="J46" s="3"/>
      <c r="K46" s="3"/>
      <c r="L46" s="3"/>
      <c r="M46" s="3"/>
      <c r="N46" s="3"/>
      <c r="O46" s="3"/>
      <c r="P46" s="3"/>
      <c r="Q46" s="3"/>
      <c r="R46" s="3"/>
      <c r="S46" s="3"/>
      <c r="T46" s="3"/>
      <c r="U46" s="3"/>
      <c r="V46" s="3"/>
      <c r="W46" s="3"/>
      <c r="X46" s="3"/>
      <c r="Y46" s="3"/>
      <c r="Z46" s="3"/>
      <c r="AA46" s="3"/>
      <c r="AB46" s="3"/>
    </row>
    <row r="47" spans="1:28" ht="14.25" customHeight="1" x14ac:dyDescent="0.25">
      <c r="A47" s="70"/>
      <c r="B47" s="6"/>
      <c r="C47" s="31" t="s">
        <v>671</v>
      </c>
      <c r="D47" s="31">
        <v>11</v>
      </c>
      <c r="E47" s="3"/>
      <c r="F47" s="3"/>
      <c r="G47" s="3"/>
      <c r="H47" s="3"/>
      <c r="I47" s="3"/>
      <c r="J47" s="3"/>
      <c r="K47" s="3"/>
      <c r="L47" s="3"/>
      <c r="M47" s="3"/>
      <c r="N47" s="3"/>
      <c r="O47" s="3"/>
      <c r="P47" s="3"/>
      <c r="Q47" s="3"/>
      <c r="R47" s="3"/>
      <c r="S47" s="3"/>
      <c r="T47" s="3"/>
      <c r="U47" s="3"/>
      <c r="V47" s="3"/>
      <c r="W47" s="3"/>
      <c r="X47" s="3"/>
      <c r="Y47" s="3"/>
      <c r="Z47" s="3"/>
      <c r="AA47" s="3"/>
      <c r="AB47" s="3"/>
    </row>
    <row r="48" spans="1:28" ht="14.25" customHeight="1" x14ac:dyDescent="0.25">
      <c r="A48" s="70"/>
      <c r="B48" s="6"/>
      <c r="C48" s="31" t="s">
        <v>672</v>
      </c>
      <c r="D48" s="31">
        <v>42</v>
      </c>
      <c r="E48" s="3"/>
      <c r="F48" s="3"/>
      <c r="G48" s="3"/>
      <c r="H48" s="3"/>
      <c r="I48" s="3"/>
      <c r="J48" s="3"/>
      <c r="K48" s="3"/>
      <c r="L48" s="3"/>
      <c r="M48" s="3"/>
      <c r="N48" s="3"/>
      <c r="O48" s="3"/>
      <c r="P48" s="3"/>
      <c r="Q48" s="3"/>
      <c r="R48" s="3"/>
      <c r="S48" s="3"/>
      <c r="T48" s="3"/>
      <c r="U48" s="3"/>
      <c r="V48" s="3"/>
      <c r="W48" s="3"/>
      <c r="X48" s="3"/>
      <c r="Y48" s="3"/>
      <c r="Z48" s="3"/>
      <c r="AA48" s="3"/>
      <c r="AB48" s="3"/>
    </row>
    <row r="49" spans="1:28" ht="14.25" customHeight="1" x14ac:dyDescent="0.25">
      <c r="A49" s="70"/>
      <c r="B49" s="6"/>
      <c r="C49" s="31" t="s">
        <v>673</v>
      </c>
      <c r="D49" s="31">
        <v>238</v>
      </c>
      <c r="E49" s="3"/>
      <c r="F49" s="3"/>
      <c r="G49" s="3"/>
      <c r="H49" s="3"/>
      <c r="I49" s="3"/>
      <c r="J49" s="3"/>
      <c r="K49" s="3"/>
      <c r="L49" s="3"/>
      <c r="M49" s="3"/>
      <c r="N49" s="3"/>
      <c r="O49" s="3"/>
      <c r="P49" s="3"/>
      <c r="Q49" s="3"/>
      <c r="R49" s="3"/>
      <c r="S49" s="3"/>
      <c r="T49" s="3"/>
      <c r="U49" s="3"/>
      <c r="V49" s="3"/>
      <c r="W49" s="3"/>
      <c r="X49" s="3"/>
      <c r="Y49" s="3"/>
      <c r="Z49" s="3"/>
      <c r="AA49" s="3"/>
      <c r="AB49" s="3"/>
    </row>
    <row r="50" spans="1:28" ht="14.25" customHeight="1" x14ac:dyDescent="0.25">
      <c r="A50" s="70"/>
      <c r="B50" s="6"/>
      <c r="C50" s="31" t="s">
        <v>674</v>
      </c>
      <c r="D50" s="31">
        <v>0</v>
      </c>
      <c r="E50" s="3"/>
      <c r="F50" s="3"/>
      <c r="G50" s="3"/>
      <c r="H50" s="3"/>
      <c r="I50" s="3"/>
      <c r="J50" s="3"/>
      <c r="K50" s="3"/>
      <c r="L50" s="3"/>
      <c r="M50" s="3"/>
      <c r="N50" s="3"/>
      <c r="O50" s="3"/>
      <c r="P50" s="3"/>
      <c r="Q50" s="3"/>
      <c r="R50" s="3"/>
      <c r="S50" s="3"/>
      <c r="T50" s="3"/>
      <c r="U50" s="3"/>
      <c r="V50" s="3"/>
      <c r="W50" s="3"/>
      <c r="X50" s="3"/>
      <c r="Y50" s="3"/>
      <c r="Z50" s="3"/>
      <c r="AA50" s="3"/>
      <c r="AB50" s="3"/>
    </row>
    <row r="51" spans="1:28" ht="14.25" customHeight="1" x14ac:dyDescent="0.25">
      <c r="A51" s="70"/>
      <c r="B51" s="6"/>
      <c r="C51" s="31" t="s">
        <v>675</v>
      </c>
      <c r="D51" s="31">
        <v>11</v>
      </c>
      <c r="E51" s="3"/>
      <c r="F51" s="3"/>
      <c r="G51" s="3"/>
      <c r="H51" s="3"/>
      <c r="I51" s="3"/>
      <c r="J51" s="3"/>
      <c r="K51" s="3"/>
      <c r="L51" s="3"/>
      <c r="M51" s="3"/>
      <c r="N51" s="3"/>
      <c r="O51" s="3"/>
      <c r="P51" s="3"/>
      <c r="Q51" s="3"/>
      <c r="R51" s="3"/>
      <c r="S51" s="3"/>
      <c r="T51" s="3"/>
      <c r="U51" s="3"/>
      <c r="V51" s="3"/>
      <c r="W51" s="3"/>
      <c r="X51" s="3"/>
      <c r="Y51" s="3"/>
      <c r="Z51" s="3"/>
      <c r="AA51" s="3"/>
      <c r="AB51" s="3"/>
    </row>
    <row r="52" spans="1:28" ht="14.25" customHeight="1" x14ac:dyDescent="0.25">
      <c r="A52" s="70"/>
      <c r="B52" s="6"/>
      <c r="C52" s="31" t="s">
        <v>676</v>
      </c>
      <c r="D52" s="31">
        <v>200</v>
      </c>
      <c r="E52" s="3"/>
      <c r="F52" s="3"/>
      <c r="G52" s="3"/>
      <c r="H52" s="3"/>
      <c r="I52" s="3"/>
      <c r="J52" s="3"/>
      <c r="K52" s="3"/>
      <c r="L52" s="3"/>
      <c r="M52" s="3"/>
      <c r="N52" s="3"/>
      <c r="O52" s="3"/>
      <c r="P52" s="3"/>
      <c r="Q52" s="3"/>
      <c r="R52" s="3"/>
      <c r="S52" s="3"/>
      <c r="T52" s="3"/>
      <c r="U52" s="3"/>
      <c r="V52" s="3"/>
      <c r="W52" s="3"/>
      <c r="X52" s="3"/>
      <c r="Y52" s="3"/>
      <c r="Z52" s="3"/>
      <c r="AA52" s="3"/>
      <c r="AB52" s="3"/>
    </row>
    <row r="53" spans="1:28" ht="14.25" customHeight="1" x14ac:dyDescent="0.25">
      <c r="A53" s="70"/>
      <c r="B53" s="6"/>
      <c r="C53" s="31" t="s">
        <v>677</v>
      </c>
      <c r="D53" s="31">
        <v>73</v>
      </c>
      <c r="E53" s="3"/>
      <c r="F53" s="3"/>
      <c r="G53" s="3"/>
      <c r="H53" s="3"/>
      <c r="I53" s="3"/>
      <c r="J53" s="3"/>
      <c r="K53" s="3"/>
      <c r="L53" s="3"/>
      <c r="M53" s="3"/>
      <c r="N53" s="3"/>
      <c r="O53" s="3"/>
      <c r="P53" s="3"/>
      <c r="Q53" s="3"/>
      <c r="R53" s="3"/>
      <c r="S53" s="3"/>
      <c r="T53" s="3"/>
      <c r="U53" s="3"/>
      <c r="V53" s="3"/>
      <c r="W53" s="3"/>
      <c r="X53" s="3"/>
      <c r="Y53" s="3"/>
      <c r="Z53" s="3"/>
      <c r="AA53" s="3"/>
      <c r="AB53" s="3"/>
    </row>
    <row r="54" spans="1:28" ht="14.25" customHeight="1" x14ac:dyDescent="0.25">
      <c r="A54" s="70"/>
      <c r="B54" s="6"/>
      <c r="C54" s="31" t="s">
        <v>678</v>
      </c>
      <c r="D54" s="31">
        <v>208</v>
      </c>
      <c r="E54" s="3"/>
      <c r="F54" s="3"/>
      <c r="G54" s="3"/>
      <c r="H54" s="3"/>
      <c r="I54" s="3"/>
      <c r="J54" s="3"/>
      <c r="K54" s="3"/>
      <c r="L54" s="3"/>
      <c r="M54" s="3"/>
      <c r="N54" s="3"/>
      <c r="O54" s="3"/>
      <c r="P54" s="3"/>
      <c r="Q54" s="3"/>
      <c r="R54" s="3"/>
      <c r="S54" s="3"/>
      <c r="T54" s="3"/>
      <c r="U54" s="3"/>
      <c r="V54" s="3"/>
      <c r="W54" s="3"/>
      <c r="X54" s="3"/>
      <c r="Y54" s="3"/>
      <c r="Z54" s="3"/>
      <c r="AA54" s="3"/>
      <c r="AB54" s="3"/>
    </row>
    <row r="55" spans="1:28" ht="14.25" customHeight="1" x14ac:dyDescent="0.25">
      <c r="A55" s="70"/>
      <c r="B55" s="6"/>
      <c r="C55" s="31" t="s">
        <v>679</v>
      </c>
      <c r="D55" s="31">
        <v>19</v>
      </c>
      <c r="E55" s="3"/>
      <c r="F55" s="3"/>
      <c r="G55" s="3"/>
      <c r="H55" s="3"/>
      <c r="I55" s="3"/>
      <c r="J55" s="3"/>
      <c r="K55" s="3"/>
      <c r="L55" s="3"/>
      <c r="M55" s="3"/>
      <c r="N55" s="3"/>
      <c r="O55" s="3"/>
      <c r="P55" s="3"/>
      <c r="Q55" s="3"/>
      <c r="R55" s="3"/>
      <c r="S55" s="3"/>
      <c r="T55" s="3"/>
      <c r="U55" s="3"/>
      <c r="V55" s="3"/>
      <c r="W55" s="3"/>
      <c r="X55" s="3"/>
      <c r="Y55" s="3"/>
      <c r="Z55" s="3"/>
      <c r="AA55" s="3"/>
      <c r="AB55" s="3"/>
    </row>
    <row r="56" spans="1:28" ht="14.25" customHeight="1" x14ac:dyDescent="0.25">
      <c r="A56" s="70"/>
      <c r="B56" s="6"/>
      <c r="C56" s="31" t="s">
        <v>680</v>
      </c>
      <c r="D56" s="31">
        <v>136</v>
      </c>
      <c r="E56" s="3"/>
      <c r="F56" s="3"/>
      <c r="G56" s="3"/>
      <c r="H56" s="3"/>
      <c r="I56" s="3"/>
      <c r="J56" s="3"/>
      <c r="K56" s="3"/>
      <c r="L56" s="3"/>
      <c r="M56" s="3"/>
      <c r="N56" s="3"/>
      <c r="O56" s="3"/>
      <c r="P56" s="3"/>
      <c r="Q56" s="3"/>
      <c r="R56" s="3"/>
      <c r="S56" s="3"/>
      <c r="T56" s="3"/>
      <c r="U56" s="3"/>
      <c r="V56" s="3"/>
      <c r="W56" s="3"/>
      <c r="X56" s="3"/>
      <c r="Y56" s="3"/>
      <c r="Z56" s="3"/>
      <c r="AA56" s="3"/>
      <c r="AB56" s="3"/>
    </row>
    <row r="57" spans="1:28" ht="14.25" customHeight="1" x14ac:dyDescent="0.25">
      <c r="A57" s="70"/>
      <c r="B57" s="6"/>
      <c r="C57" s="31" t="s">
        <v>681</v>
      </c>
      <c r="D57" s="31">
        <v>500</v>
      </c>
      <c r="E57" s="3"/>
      <c r="F57" s="3"/>
      <c r="G57" s="3"/>
      <c r="H57" s="3"/>
      <c r="I57" s="3"/>
      <c r="J57" s="3"/>
      <c r="K57" s="3"/>
      <c r="L57" s="3"/>
      <c r="M57" s="3"/>
      <c r="N57" s="3"/>
      <c r="O57" s="3"/>
      <c r="P57" s="3"/>
      <c r="Q57" s="3"/>
      <c r="R57" s="3"/>
      <c r="S57" s="3"/>
      <c r="T57" s="3"/>
      <c r="U57" s="3"/>
      <c r="V57" s="3"/>
      <c r="W57" s="3"/>
      <c r="X57" s="3"/>
      <c r="Y57" s="3"/>
      <c r="Z57" s="3"/>
      <c r="AA57" s="3"/>
      <c r="AB57" s="3"/>
    </row>
    <row r="58" spans="1:28" ht="14.25" customHeight="1" x14ac:dyDescent="0.25">
      <c r="A58" s="70"/>
      <c r="B58" s="6"/>
      <c r="C58" s="31" t="s">
        <v>682</v>
      </c>
      <c r="D58" s="31">
        <v>500</v>
      </c>
      <c r="E58" s="3"/>
      <c r="F58" s="3"/>
      <c r="G58" s="3"/>
      <c r="H58" s="3"/>
      <c r="I58" s="3"/>
      <c r="J58" s="3"/>
      <c r="K58" s="3"/>
      <c r="L58" s="3"/>
      <c r="M58" s="3"/>
      <c r="N58" s="3"/>
      <c r="O58" s="3"/>
      <c r="P58" s="3"/>
      <c r="Q58" s="3"/>
      <c r="R58" s="3"/>
      <c r="S58" s="3"/>
      <c r="T58" s="3"/>
      <c r="U58" s="3"/>
      <c r="V58" s="3"/>
      <c r="W58" s="3"/>
      <c r="X58" s="3"/>
      <c r="Y58" s="3"/>
      <c r="Z58" s="3"/>
      <c r="AA58" s="3"/>
      <c r="AB58" s="3"/>
    </row>
    <row r="59" spans="1:28" ht="14.25" customHeight="1" x14ac:dyDescent="0.25">
      <c r="A59" s="70"/>
      <c r="B59" s="6"/>
      <c r="C59" s="31" t="s">
        <v>683</v>
      </c>
      <c r="D59" s="31">
        <v>324</v>
      </c>
      <c r="E59" s="3"/>
      <c r="F59" s="3"/>
      <c r="G59" s="3"/>
      <c r="H59" s="3"/>
      <c r="I59" s="3"/>
      <c r="J59" s="3"/>
      <c r="K59" s="3"/>
      <c r="L59" s="3"/>
      <c r="M59" s="3"/>
      <c r="N59" s="3"/>
      <c r="O59" s="3"/>
      <c r="P59" s="3"/>
      <c r="Q59" s="3"/>
      <c r="R59" s="3"/>
      <c r="S59" s="3"/>
      <c r="T59" s="3"/>
      <c r="U59" s="3"/>
      <c r="V59" s="3"/>
      <c r="W59" s="3"/>
      <c r="X59" s="3"/>
      <c r="Y59" s="3"/>
      <c r="Z59" s="3"/>
      <c r="AA59" s="3"/>
      <c r="AB59" s="3"/>
    </row>
    <row r="60" spans="1:28" ht="14.25" customHeight="1" x14ac:dyDescent="0.25">
      <c r="A60" s="70"/>
      <c r="B60" s="6"/>
      <c r="C60" s="31" t="s">
        <v>684</v>
      </c>
      <c r="D60" s="31">
        <v>300</v>
      </c>
      <c r="E60" s="3"/>
      <c r="F60" s="3"/>
      <c r="G60" s="3"/>
      <c r="H60" s="3"/>
      <c r="I60" s="3"/>
      <c r="J60" s="3"/>
      <c r="K60" s="3"/>
      <c r="L60" s="3"/>
      <c r="M60" s="3"/>
      <c r="N60" s="3"/>
      <c r="O60" s="3"/>
      <c r="P60" s="3"/>
      <c r="Q60" s="3"/>
      <c r="R60" s="3"/>
      <c r="S60" s="3"/>
      <c r="T60" s="3"/>
      <c r="U60" s="3"/>
      <c r="V60" s="3"/>
      <c r="W60" s="3"/>
      <c r="X60" s="3"/>
      <c r="Y60" s="3"/>
      <c r="Z60" s="3"/>
      <c r="AA60" s="3"/>
      <c r="AB60" s="3"/>
    </row>
    <row r="61" spans="1:28" ht="14.25" customHeight="1" x14ac:dyDescent="0.25">
      <c r="A61" s="70"/>
      <c r="B61" s="6"/>
      <c r="C61" s="31" t="s">
        <v>685</v>
      </c>
      <c r="D61" s="31">
        <v>140</v>
      </c>
      <c r="E61" s="3"/>
      <c r="F61" s="3"/>
      <c r="G61" s="3"/>
      <c r="H61" s="3"/>
      <c r="I61" s="3"/>
      <c r="J61" s="3"/>
      <c r="K61" s="3"/>
      <c r="L61" s="3"/>
      <c r="M61" s="3"/>
      <c r="N61" s="3"/>
      <c r="O61" s="3"/>
      <c r="P61" s="3"/>
      <c r="Q61" s="3"/>
      <c r="R61" s="3"/>
      <c r="S61" s="3"/>
      <c r="T61" s="3"/>
      <c r="U61" s="3"/>
      <c r="V61" s="3"/>
      <c r="W61" s="3"/>
      <c r="X61" s="3"/>
      <c r="Y61" s="3"/>
      <c r="Z61" s="3"/>
      <c r="AA61" s="3"/>
      <c r="AB61" s="3"/>
    </row>
    <row r="62" spans="1:28" ht="14.25" customHeight="1" x14ac:dyDescent="0.25">
      <c r="A62" s="70"/>
      <c r="B62" s="6"/>
      <c r="C62" s="31" t="s">
        <v>686</v>
      </c>
      <c r="D62" s="31">
        <v>150</v>
      </c>
      <c r="E62" s="3"/>
      <c r="F62" s="3"/>
      <c r="G62" s="3"/>
      <c r="H62" s="3"/>
      <c r="I62" s="3"/>
      <c r="J62" s="3"/>
      <c r="K62" s="3"/>
      <c r="L62" s="3"/>
      <c r="M62" s="3"/>
      <c r="N62" s="3"/>
      <c r="O62" s="3"/>
      <c r="P62" s="3"/>
      <c r="Q62" s="3"/>
      <c r="R62" s="3"/>
      <c r="S62" s="3"/>
      <c r="T62" s="3"/>
      <c r="U62" s="3"/>
      <c r="V62" s="3"/>
      <c r="W62" s="3"/>
      <c r="X62" s="3"/>
      <c r="Y62" s="3"/>
      <c r="Z62" s="3"/>
      <c r="AA62" s="3"/>
      <c r="AB62" s="3"/>
    </row>
    <row r="63" spans="1:28" ht="14.25" customHeight="1" x14ac:dyDescent="0.25">
      <c r="A63" s="70"/>
      <c r="B63" s="6"/>
      <c r="C63" s="31" t="s">
        <v>687</v>
      </c>
      <c r="D63" s="31">
        <v>30</v>
      </c>
      <c r="E63" s="3"/>
      <c r="F63" s="3"/>
      <c r="G63" s="3"/>
      <c r="H63" s="3"/>
      <c r="I63" s="3"/>
      <c r="J63" s="3"/>
      <c r="K63" s="3"/>
      <c r="L63" s="3"/>
      <c r="M63" s="3"/>
      <c r="N63" s="3"/>
      <c r="O63" s="3"/>
      <c r="P63" s="3"/>
      <c r="Q63" s="3"/>
      <c r="R63" s="3"/>
      <c r="S63" s="3"/>
      <c r="T63" s="3"/>
      <c r="U63" s="3"/>
      <c r="V63" s="3"/>
      <c r="W63" s="3"/>
      <c r="X63" s="3"/>
      <c r="Y63" s="3"/>
      <c r="Z63" s="3"/>
      <c r="AA63" s="3"/>
      <c r="AB63" s="3"/>
    </row>
    <row r="64" spans="1:28" ht="14.25" customHeight="1" x14ac:dyDescent="0.25">
      <c r="A64" s="70"/>
      <c r="B64" s="6"/>
      <c r="C64" s="31" t="s">
        <v>688</v>
      </c>
      <c r="D64" s="31">
        <v>218</v>
      </c>
      <c r="E64" s="3"/>
      <c r="F64" s="3"/>
      <c r="G64" s="3"/>
      <c r="H64" s="3"/>
      <c r="I64" s="3"/>
      <c r="J64" s="3"/>
      <c r="K64" s="3"/>
      <c r="L64" s="3"/>
      <c r="M64" s="3"/>
      <c r="N64" s="3"/>
      <c r="O64" s="3"/>
      <c r="P64" s="3"/>
      <c r="Q64" s="3"/>
      <c r="R64" s="3"/>
      <c r="S64" s="3"/>
      <c r="T64" s="3"/>
      <c r="U64" s="3"/>
      <c r="V64" s="3"/>
      <c r="W64" s="3"/>
      <c r="X64" s="3"/>
      <c r="Y64" s="3"/>
      <c r="Z64" s="3"/>
      <c r="AA64" s="3"/>
      <c r="AB64" s="3"/>
    </row>
    <row r="65" spans="1:28" ht="14.25" customHeight="1" x14ac:dyDescent="0.25">
      <c r="A65" s="70"/>
      <c r="B65" s="6"/>
      <c r="C65" s="31" t="s">
        <v>689</v>
      </c>
      <c r="D65" s="31">
        <v>120</v>
      </c>
      <c r="E65" s="3"/>
      <c r="F65" s="3"/>
      <c r="G65" s="3"/>
      <c r="H65" s="3"/>
      <c r="I65" s="3"/>
      <c r="J65" s="3"/>
      <c r="K65" s="3"/>
      <c r="L65" s="3"/>
      <c r="M65" s="3"/>
      <c r="N65" s="3"/>
      <c r="O65" s="3"/>
      <c r="P65" s="3"/>
      <c r="Q65" s="3"/>
      <c r="R65" s="3"/>
      <c r="S65" s="3"/>
      <c r="T65" s="3"/>
      <c r="U65" s="3"/>
      <c r="V65" s="3"/>
      <c r="W65" s="3"/>
      <c r="X65" s="3"/>
      <c r="Y65" s="3"/>
      <c r="Z65" s="3"/>
      <c r="AA65" s="3"/>
      <c r="AB65" s="3"/>
    </row>
    <row r="66" spans="1:28" ht="14.25" customHeight="1" x14ac:dyDescent="0.25">
      <c r="A66" s="70"/>
      <c r="B66" s="6"/>
      <c r="C66" s="31" t="s">
        <v>690</v>
      </c>
      <c r="D66" s="31">
        <v>115</v>
      </c>
      <c r="E66" s="3"/>
      <c r="F66" s="3"/>
      <c r="G66" s="3"/>
      <c r="H66" s="3"/>
      <c r="I66" s="3"/>
      <c r="J66" s="3"/>
      <c r="K66" s="3"/>
      <c r="L66" s="3"/>
      <c r="M66" s="3"/>
      <c r="N66" s="3"/>
      <c r="O66" s="3"/>
      <c r="P66" s="3"/>
      <c r="Q66" s="3"/>
      <c r="R66" s="3"/>
      <c r="S66" s="3"/>
      <c r="T66" s="3"/>
      <c r="U66" s="3"/>
      <c r="V66" s="3"/>
      <c r="W66" s="3"/>
      <c r="X66" s="3"/>
      <c r="Y66" s="3"/>
      <c r="Z66" s="3"/>
      <c r="AA66" s="3"/>
      <c r="AB66" s="3"/>
    </row>
    <row r="67" spans="1:28" ht="14.25" customHeight="1" x14ac:dyDescent="0.25">
      <c r="A67" s="70"/>
      <c r="B67" s="6"/>
      <c r="C67" s="31" t="s">
        <v>691</v>
      </c>
      <c r="D67" s="31">
        <v>21</v>
      </c>
      <c r="E67" s="3"/>
      <c r="F67" s="3"/>
      <c r="G67" s="3"/>
      <c r="H67" s="3"/>
      <c r="I67" s="3"/>
      <c r="J67" s="3"/>
      <c r="K67" s="3"/>
      <c r="L67" s="3"/>
      <c r="M67" s="3"/>
      <c r="N67" s="3"/>
      <c r="O67" s="3"/>
      <c r="P67" s="3"/>
      <c r="Q67" s="3"/>
      <c r="R67" s="3"/>
      <c r="S67" s="3"/>
      <c r="T67" s="3"/>
      <c r="U67" s="3"/>
      <c r="V67" s="3"/>
      <c r="W67" s="3"/>
      <c r="X67" s="3"/>
      <c r="Y67" s="3"/>
      <c r="Z67" s="3"/>
      <c r="AA67" s="3"/>
      <c r="AB67" s="3"/>
    </row>
    <row r="68" spans="1:28" ht="14.25" customHeight="1" x14ac:dyDescent="0.25">
      <c r="A68" s="70"/>
      <c r="B68" s="6"/>
      <c r="C68" s="31" t="s">
        <v>692</v>
      </c>
      <c r="D68" s="31">
        <v>50</v>
      </c>
      <c r="E68" s="3"/>
      <c r="F68" s="3"/>
      <c r="G68" s="3"/>
      <c r="H68" s="3"/>
      <c r="I68" s="3"/>
      <c r="J68" s="3"/>
      <c r="K68" s="3"/>
      <c r="L68" s="3"/>
      <c r="M68" s="3"/>
      <c r="N68" s="3"/>
      <c r="O68" s="3"/>
      <c r="P68" s="3"/>
      <c r="Q68" s="3"/>
      <c r="R68" s="3"/>
      <c r="S68" s="3"/>
      <c r="T68" s="3"/>
      <c r="U68" s="3"/>
      <c r="V68" s="3"/>
      <c r="W68" s="3"/>
      <c r="X68" s="3"/>
      <c r="Y68" s="3"/>
      <c r="Z68" s="3"/>
      <c r="AA68" s="3"/>
      <c r="AB68" s="3"/>
    </row>
    <row r="69" spans="1:28" ht="14.25" customHeight="1" x14ac:dyDescent="0.25">
      <c r="A69" s="70"/>
      <c r="B69" s="6"/>
      <c r="C69" s="31" t="s">
        <v>693</v>
      </c>
      <c r="D69" s="31">
        <v>50</v>
      </c>
      <c r="E69" s="3"/>
      <c r="F69" s="3"/>
      <c r="G69" s="3"/>
      <c r="H69" s="3"/>
      <c r="I69" s="3"/>
      <c r="J69" s="3"/>
      <c r="K69" s="3"/>
      <c r="L69" s="3"/>
      <c r="M69" s="3"/>
      <c r="N69" s="3"/>
      <c r="O69" s="3"/>
      <c r="P69" s="3"/>
      <c r="Q69" s="3"/>
      <c r="R69" s="3"/>
      <c r="S69" s="3"/>
      <c r="T69" s="3"/>
      <c r="U69" s="3"/>
      <c r="V69" s="3"/>
      <c r="W69" s="3"/>
      <c r="X69" s="3"/>
      <c r="Y69" s="3"/>
      <c r="Z69" s="3"/>
      <c r="AA69" s="3"/>
      <c r="AB69" s="3"/>
    </row>
    <row r="70" spans="1:28" ht="14.25" customHeight="1" x14ac:dyDescent="0.25">
      <c r="A70" s="70"/>
      <c r="B70" s="6"/>
      <c r="C70" s="31" t="s">
        <v>694</v>
      </c>
      <c r="D70" s="31">
        <v>120</v>
      </c>
      <c r="E70" s="3"/>
      <c r="F70" s="3"/>
      <c r="G70" s="3"/>
      <c r="H70" s="3"/>
      <c r="I70" s="3"/>
      <c r="J70" s="3"/>
      <c r="K70" s="3"/>
      <c r="L70" s="3"/>
      <c r="M70" s="3"/>
      <c r="N70" s="3"/>
      <c r="O70" s="3"/>
      <c r="P70" s="3"/>
      <c r="Q70" s="3"/>
      <c r="R70" s="3"/>
      <c r="S70" s="3"/>
      <c r="T70" s="3"/>
      <c r="U70" s="3"/>
      <c r="V70" s="3"/>
      <c r="W70" s="3"/>
      <c r="X70" s="3"/>
      <c r="Y70" s="3"/>
      <c r="Z70" s="3"/>
      <c r="AA70" s="3"/>
      <c r="AB70" s="3"/>
    </row>
    <row r="71" spans="1:28" ht="14.25" customHeight="1" x14ac:dyDescent="0.25">
      <c r="A71" s="70"/>
      <c r="B71" s="6"/>
      <c r="C71" s="31" t="s">
        <v>695</v>
      </c>
      <c r="D71" s="31">
        <v>940</v>
      </c>
      <c r="E71" s="3"/>
      <c r="F71" s="3"/>
      <c r="G71" s="3"/>
      <c r="H71" s="3"/>
      <c r="I71" s="3"/>
      <c r="J71" s="3"/>
      <c r="K71" s="3"/>
      <c r="L71" s="3"/>
      <c r="M71" s="3"/>
      <c r="N71" s="3"/>
      <c r="O71" s="3"/>
      <c r="P71" s="3"/>
      <c r="Q71" s="3"/>
      <c r="R71" s="3"/>
      <c r="S71" s="3"/>
      <c r="T71" s="3"/>
      <c r="U71" s="3"/>
      <c r="V71" s="3"/>
      <c r="W71" s="3"/>
      <c r="X71" s="3"/>
      <c r="Y71" s="3"/>
      <c r="Z71" s="3"/>
      <c r="AA71" s="3"/>
      <c r="AB71" s="3"/>
    </row>
    <row r="72" spans="1:28" ht="14.25" customHeight="1" x14ac:dyDescent="0.25">
      <c r="A72" s="70"/>
      <c r="B72" s="6"/>
      <c r="C72" s="31" t="s">
        <v>696</v>
      </c>
      <c r="D72" s="31">
        <v>550</v>
      </c>
      <c r="E72" s="3"/>
      <c r="F72" s="3"/>
      <c r="G72" s="3"/>
      <c r="H72" s="3"/>
      <c r="I72" s="3"/>
      <c r="J72" s="3"/>
      <c r="K72" s="3"/>
      <c r="L72" s="3"/>
      <c r="M72" s="3"/>
      <c r="N72" s="3"/>
      <c r="O72" s="3"/>
      <c r="P72" s="3"/>
      <c r="Q72" s="3"/>
      <c r="R72" s="3"/>
      <c r="S72" s="3"/>
      <c r="T72" s="3"/>
      <c r="U72" s="3"/>
      <c r="V72" s="3"/>
      <c r="W72" s="3"/>
      <c r="X72" s="3"/>
      <c r="Y72" s="3"/>
      <c r="Z72" s="3"/>
      <c r="AA72" s="3"/>
      <c r="AB72" s="3"/>
    </row>
    <row r="73" spans="1:28" ht="14.25" customHeight="1" x14ac:dyDescent="0.25">
      <c r="A73" s="70"/>
      <c r="B73" s="6"/>
      <c r="C73" s="31" t="s">
        <v>697</v>
      </c>
      <c r="D73" s="31">
        <v>60</v>
      </c>
      <c r="E73" s="3"/>
      <c r="F73" s="3"/>
      <c r="G73" s="3"/>
      <c r="H73" s="3"/>
      <c r="I73" s="3"/>
      <c r="J73" s="3"/>
      <c r="K73" s="3"/>
      <c r="L73" s="3"/>
      <c r="M73" s="3"/>
      <c r="N73" s="3"/>
      <c r="O73" s="3"/>
      <c r="P73" s="3"/>
      <c r="Q73" s="3"/>
      <c r="R73" s="3"/>
      <c r="S73" s="3"/>
      <c r="T73" s="3"/>
      <c r="U73" s="3"/>
      <c r="V73" s="3"/>
      <c r="W73" s="3"/>
      <c r="X73" s="3"/>
      <c r="Y73" s="3"/>
      <c r="Z73" s="3"/>
      <c r="AA73" s="3"/>
      <c r="AB73" s="3"/>
    </row>
    <row r="74" spans="1:28" ht="14.25" customHeight="1" x14ac:dyDescent="0.25">
      <c r="A74" s="70"/>
      <c r="B74" s="6"/>
      <c r="C74" s="31" t="s">
        <v>698</v>
      </c>
      <c r="D74" s="31">
        <v>276</v>
      </c>
      <c r="E74" s="3"/>
      <c r="F74" s="3"/>
      <c r="G74" s="3"/>
      <c r="H74" s="3"/>
      <c r="I74" s="3"/>
      <c r="J74" s="3"/>
      <c r="K74" s="3"/>
      <c r="L74" s="3"/>
      <c r="M74" s="3"/>
      <c r="N74" s="3"/>
      <c r="O74" s="3"/>
      <c r="P74" s="3"/>
      <c r="Q74" s="3"/>
      <c r="R74" s="3"/>
      <c r="S74" s="3"/>
      <c r="T74" s="3"/>
      <c r="U74" s="3"/>
      <c r="V74" s="3"/>
      <c r="W74" s="3"/>
      <c r="X74" s="3"/>
      <c r="Y74" s="3"/>
      <c r="Z74" s="3"/>
      <c r="AA74" s="3"/>
      <c r="AB74" s="3"/>
    </row>
    <row r="75" spans="1:28" ht="14.25" customHeight="1" x14ac:dyDescent="0.25">
      <c r="A75" s="70"/>
      <c r="B75" s="6"/>
      <c r="C75" s="31" t="s">
        <v>699</v>
      </c>
      <c r="D75" s="31">
        <v>1104</v>
      </c>
      <c r="E75" s="3"/>
      <c r="F75" s="3"/>
      <c r="G75" s="3"/>
      <c r="H75" s="3"/>
      <c r="I75" s="3"/>
      <c r="J75" s="3"/>
      <c r="K75" s="3"/>
      <c r="L75" s="3"/>
      <c r="M75" s="3"/>
      <c r="N75" s="3"/>
      <c r="O75" s="3"/>
      <c r="P75" s="3"/>
      <c r="Q75" s="3"/>
      <c r="R75" s="3"/>
      <c r="S75" s="3"/>
      <c r="T75" s="3"/>
      <c r="U75" s="3"/>
      <c r="V75" s="3"/>
      <c r="W75" s="3"/>
      <c r="X75" s="3"/>
      <c r="Y75" s="3"/>
      <c r="Z75" s="3"/>
      <c r="AA75" s="3"/>
      <c r="AB75" s="3"/>
    </row>
    <row r="76" spans="1:28" ht="14.25" customHeight="1" x14ac:dyDescent="0.25">
      <c r="A76" s="70"/>
      <c r="B76" s="6"/>
      <c r="C76" s="31" t="s">
        <v>700</v>
      </c>
      <c r="D76" s="31">
        <v>200</v>
      </c>
      <c r="E76" s="3"/>
      <c r="F76" s="3"/>
      <c r="G76" s="3"/>
      <c r="H76" s="3"/>
      <c r="I76" s="3"/>
      <c r="J76" s="3"/>
      <c r="K76" s="3"/>
      <c r="L76" s="3"/>
      <c r="M76" s="3"/>
      <c r="N76" s="3"/>
      <c r="O76" s="3"/>
      <c r="P76" s="3"/>
      <c r="Q76" s="3"/>
      <c r="R76" s="3"/>
      <c r="S76" s="3"/>
      <c r="T76" s="3"/>
      <c r="U76" s="3"/>
      <c r="V76" s="3"/>
      <c r="W76" s="3"/>
      <c r="X76" s="3"/>
      <c r="Y76" s="3"/>
      <c r="Z76" s="3"/>
      <c r="AA76" s="3"/>
      <c r="AB76" s="3"/>
    </row>
    <row r="77" spans="1:28" ht="14.25" customHeight="1" x14ac:dyDescent="0.25">
      <c r="A77" s="70"/>
      <c r="B77" s="6"/>
      <c r="C77" s="31" t="s">
        <v>701</v>
      </c>
      <c r="D77" s="31">
        <v>96</v>
      </c>
      <c r="E77" s="3"/>
      <c r="F77" s="3"/>
      <c r="G77" s="3"/>
      <c r="H77" s="3"/>
      <c r="I77" s="3"/>
      <c r="J77" s="3"/>
      <c r="K77" s="3"/>
      <c r="L77" s="3"/>
      <c r="M77" s="3"/>
      <c r="N77" s="3"/>
      <c r="O77" s="3"/>
      <c r="P77" s="3"/>
      <c r="Q77" s="3"/>
      <c r="R77" s="3"/>
      <c r="S77" s="3"/>
      <c r="T77" s="3"/>
      <c r="U77" s="3"/>
      <c r="V77" s="3"/>
      <c r="W77" s="3"/>
      <c r="X77" s="3"/>
      <c r="Y77" s="3"/>
      <c r="Z77" s="3"/>
      <c r="AA77" s="3"/>
      <c r="AB77" s="3"/>
    </row>
    <row r="78" spans="1:28" ht="14.25" customHeight="1" x14ac:dyDescent="0.25">
      <c r="A78" s="70"/>
      <c r="B78" s="6"/>
      <c r="C78" s="31" t="s">
        <v>702</v>
      </c>
      <c r="D78" s="31">
        <v>84</v>
      </c>
      <c r="E78" s="3"/>
      <c r="F78" s="3"/>
      <c r="G78" s="3"/>
      <c r="H78" s="3"/>
      <c r="I78" s="3"/>
      <c r="J78" s="3"/>
      <c r="K78" s="3"/>
      <c r="L78" s="3"/>
      <c r="M78" s="3"/>
      <c r="N78" s="3"/>
      <c r="O78" s="3"/>
      <c r="P78" s="3"/>
      <c r="Q78" s="3"/>
      <c r="R78" s="3"/>
      <c r="S78" s="3"/>
      <c r="T78" s="3"/>
      <c r="U78" s="3"/>
      <c r="V78" s="3"/>
      <c r="W78" s="3"/>
      <c r="X78" s="3"/>
      <c r="Y78" s="3"/>
      <c r="Z78" s="3"/>
      <c r="AA78" s="3"/>
      <c r="AB78" s="3"/>
    </row>
    <row r="79" spans="1:28" ht="14.25" customHeight="1" x14ac:dyDescent="0.25">
      <c r="A79" s="70"/>
      <c r="B79" s="6"/>
      <c r="C79" s="31" t="s">
        <v>703</v>
      </c>
      <c r="D79" s="31">
        <v>304</v>
      </c>
      <c r="E79" s="3"/>
      <c r="F79" s="3"/>
      <c r="G79" s="3"/>
      <c r="H79" s="3"/>
      <c r="I79" s="3"/>
      <c r="J79" s="3"/>
      <c r="K79" s="3"/>
      <c r="L79" s="3"/>
      <c r="M79" s="3"/>
      <c r="N79" s="3"/>
      <c r="O79" s="3"/>
      <c r="P79" s="3"/>
      <c r="Q79" s="3"/>
      <c r="R79" s="3"/>
      <c r="S79" s="3"/>
      <c r="T79" s="3"/>
      <c r="U79" s="3"/>
      <c r="V79" s="3"/>
      <c r="W79" s="3"/>
      <c r="X79" s="3"/>
      <c r="Y79" s="3"/>
      <c r="Z79" s="3"/>
      <c r="AA79" s="3"/>
      <c r="AB79" s="3"/>
    </row>
    <row r="80" spans="1:28" ht="14.25" customHeight="1" x14ac:dyDescent="0.25">
      <c r="A80" s="70"/>
      <c r="B80" s="6"/>
      <c r="C80" s="31" t="s">
        <v>704</v>
      </c>
      <c r="D80" s="31">
        <v>269</v>
      </c>
      <c r="E80" s="3"/>
      <c r="F80" s="3"/>
      <c r="G80" s="3"/>
      <c r="H80" s="3"/>
      <c r="I80" s="3"/>
      <c r="J80" s="3"/>
      <c r="K80" s="3"/>
      <c r="L80" s="3"/>
      <c r="M80" s="3"/>
      <c r="N80" s="3"/>
      <c r="O80" s="3"/>
      <c r="P80" s="3"/>
      <c r="Q80" s="3"/>
      <c r="R80" s="3"/>
      <c r="S80" s="3"/>
      <c r="T80" s="3"/>
      <c r="U80" s="3"/>
      <c r="V80" s="3"/>
      <c r="W80" s="3"/>
      <c r="X80" s="3"/>
      <c r="Y80" s="3"/>
      <c r="Z80" s="3"/>
      <c r="AA80" s="3"/>
      <c r="AB80" s="3"/>
    </row>
    <row r="81" spans="1:28" ht="14.25" customHeight="1" x14ac:dyDescent="0.25">
      <c r="A81" s="70"/>
      <c r="B81" s="6"/>
      <c r="C81" s="31" t="s">
        <v>705</v>
      </c>
      <c r="D81" s="31">
        <v>3000</v>
      </c>
      <c r="E81" s="3"/>
      <c r="F81" s="3"/>
      <c r="G81" s="3"/>
      <c r="H81" s="3"/>
      <c r="I81" s="3"/>
      <c r="J81" s="3"/>
      <c r="K81" s="3"/>
      <c r="L81" s="3"/>
      <c r="M81" s="3"/>
      <c r="N81" s="3"/>
      <c r="O81" s="3"/>
      <c r="P81" s="3"/>
      <c r="Q81" s="3"/>
      <c r="R81" s="3"/>
      <c r="S81" s="3"/>
      <c r="T81" s="3"/>
      <c r="U81" s="3"/>
      <c r="V81" s="3"/>
      <c r="W81" s="3"/>
      <c r="X81" s="3"/>
      <c r="Y81" s="3"/>
      <c r="Z81" s="3"/>
      <c r="AA81" s="3"/>
      <c r="AB81" s="3"/>
    </row>
    <row r="82" spans="1:28" ht="14.25" customHeight="1" x14ac:dyDescent="0.25">
      <c r="A82" s="70"/>
      <c r="B82" s="6"/>
      <c r="C82" s="31" t="s">
        <v>706</v>
      </c>
      <c r="D82" s="31">
        <v>150</v>
      </c>
      <c r="E82" s="3"/>
      <c r="F82" s="3"/>
      <c r="G82" s="3"/>
      <c r="H82" s="3"/>
      <c r="I82" s="3"/>
      <c r="J82" s="3"/>
      <c r="K82" s="3"/>
      <c r="L82" s="3"/>
      <c r="M82" s="3"/>
      <c r="N82" s="3"/>
      <c r="O82" s="3"/>
      <c r="P82" s="3"/>
      <c r="Q82" s="3"/>
      <c r="R82" s="3"/>
      <c r="S82" s="3"/>
      <c r="T82" s="3"/>
      <c r="U82" s="3"/>
      <c r="V82" s="3"/>
      <c r="W82" s="3"/>
      <c r="X82" s="3"/>
      <c r="Y82" s="3"/>
      <c r="Z82" s="3"/>
      <c r="AA82" s="3"/>
      <c r="AB82" s="3"/>
    </row>
    <row r="83" spans="1:28" ht="14.25" customHeight="1" x14ac:dyDescent="0.25">
      <c r="A83" s="70"/>
      <c r="B83" s="6"/>
      <c r="C83" s="31" t="s">
        <v>707</v>
      </c>
      <c r="D83" s="31">
        <v>113</v>
      </c>
      <c r="E83" s="3"/>
      <c r="F83" s="3"/>
      <c r="G83" s="3"/>
      <c r="H83" s="3"/>
      <c r="I83" s="3"/>
      <c r="J83" s="3"/>
      <c r="K83" s="3"/>
      <c r="L83" s="3"/>
      <c r="M83" s="3"/>
      <c r="N83" s="3"/>
      <c r="O83" s="3"/>
      <c r="P83" s="3"/>
      <c r="Q83" s="3"/>
      <c r="R83" s="3"/>
      <c r="S83" s="3"/>
      <c r="T83" s="3"/>
      <c r="U83" s="3"/>
      <c r="V83" s="3"/>
      <c r="W83" s="3"/>
      <c r="X83" s="3"/>
      <c r="Y83" s="3"/>
      <c r="Z83" s="3"/>
      <c r="AA83" s="3"/>
      <c r="AB83" s="3"/>
    </row>
    <row r="84" spans="1:28" ht="14.25" customHeight="1" x14ac:dyDescent="0.25">
      <c r="A84" s="70"/>
      <c r="B84" s="6"/>
      <c r="C84" s="31" t="s">
        <v>708</v>
      </c>
      <c r="D84" s="31">
        <v>198</v>
      </c>
      <c r="E84" s="3"/>
      <c r="F84" s="3"/>
      <c r="G84" s="3"/>
      <c r="H84" s="3"/>
      <c r="I84" s="3"/>
      <c r="J84" s="3"/>
      <c r="K84" s="3"/>
      <c r="L84" s="3"/>
      <c r="M84" s="3"/>
      <c r="N84" s="3"/>
      <c r="O84" s="3"/>
      <c r="P84" s="3"/>
      <c r="Q84" s="3"/>
      <c r="R84" s="3"/>
      <c r="S84" s="3"/>
      <c r="T84" s="3"/>
      <c r="U84" s="3"/>
      <c r="V84" s="3"/>
      <c r="W84" s="3"/>
      <c r="X84" s="3"/>
      <c r="Y84" s="3"/>
      <c r="Z84" s="3"/>
      <c r="AA84" s="3"/>
      <c r="AB84" s="3"/>
    </row>
    <row r="85" spans="1:28" ht="14.25" customHeight="1" x14ac:dyDescent="0.25">
      <c r="A85" s="70"/>
      <c r="B85" s="6"/>
      <c r="C85" s="31" t="s">
        <v>709</v>
      </c>
      <c r="D85" s="31">
        <v>19</v>
      </c>
      <c r="E85" s="3"/>
      <c r="F85" s="3"/>
      <c r="G85" s="3"/>
      <c r="H85" s="3"/>
      <c r="I85" s="3"/>
      <c r="J85" s="3"/>
      <c r="K85" s="3"/>
      <c r="L85" s="3"/>
      <c r="M85" s="3"/>
      <c r="N85" s="3"/>
      <c r="O85" s="3"/>
      <c r="P85" s="3"/>
      <c r="Q85" s="3"/>
      <c r="R85" s="3"/>
      <c r="S85" s="3"/>
      <c r="T85" s="3"/>
      <c r="U85" s="3"/>
      <c r="V85" s="3"/>
      <c r="W85" s="3"/>
      <c r="X85" s="3"/>
      <c r="Y85" s="3"/>
      <c r="Z85" s="3"/>
      <c r="AA85" s="3"/>
      <c r="AB85" s="3"/>
    </row>
    <row r="86" spans="1:28" ht="14.25" customHeight="1" x14ac:dyDescent="0.25">
      <c r="A86" s="70"/>
      <c r="B86" s="6"/>
      <c r="C86" s="31" t="s">
        <v>710</v>
      </c>
      <c r="D86" s="31">
        <v>720</v>
      </c>
      <c r="E86" s="3"/>
      <c r="F86" s="3"/>
      <c r="G86" s="3"/>
      <c r="H86" s="3"/>
      <c r="I86" s="3"/>
      <c r="J86" s="3"/>
      <c r="K86" s="3"/>
      <c r="L86" s="3"/>
      <c r="M86" s="3"/>
      <c r="N86" s="3"/>
      <c r="O86" s="3"/>
      <c r="P86" s="3"/>
      <c r="Q86" s="3"/>
      <c r="R86" s="3"/>
      <c r="S86" s="3"/>
      <c r="T86" s="3"/>
      <c r="U86" s="3"/>
      <c r="V86" s="3"/>
      <c r="W86" s="3"/>
      <c r="X86" s="3"/>
      <c r="Y86" s="3"/>
      <c r="Z86" s="3"/>
      <c r="AA86" s="3"/>
      <c r="AB86" s="3"/>
    </row>
    <row r="87" spans="1:28" ht="14.25" customHeight="1" x14ac:dyDescent="0.25">
      <c r="A87" s="70"/>
      <c r="B87" s="6"/>
      <c r="C87" s="31" t="s">
        <v>711</v>
      </c>
      <c r="D87" s="31">
        <v>26</v>
      </c>
      <c r="E87" s="3"/>
      <c r="F87" s="3"/>
      <c r="G87" s="3"/>
      <c r="H87" s="3"/>
      <c r="I87" s="3"/>
      <c r="J87" s="3"/>
      <c r="K87" s="3"/>
      <c r="L87" s="3"/>
      <c r="M87" s="3"/>
      <c r="N87" s="3"/>
      <c r="O87" s="3"/>
      <c r="P87" s="3"/>
      <c r="Q87" s="3"/>
      <c r="R87" s="3"/>
      <c r="S87" s="3"/>
      <c r="T87" s="3"/>
      <c r="U87" s="3"/>
      <c r="V87" s="3"/>
      <c r="W87" s="3"/>
      <c r="X87" s="3"/>
      <c r="Y87" s="3"/>
      <c r="Z87" s="3"/>
      <c r="AA87" s="3"/>
      <c r="AB87" s="3"/>
    </row>
    <row r="88" spans="1:28" ht="14.25" customHeight="1" x14ac:dyDescent="0.25">
      <c r="A88" s="70"/>
      <c r="B88" s="6"/>
      <c r="C88" s="31" t="s">
        <v>712</v>
      </c>
      <c r="D88" s="31">
        <v>26</v>
      </c>
      <c r="E88" s="3"/>
      <c r="F88" s="3"/>
      <c r="G88" s="3"/>
      <c r="H88" s="3"/>
      <c r="I88" s="3"/>
      <c r="J88" s="3"/>
      <c r="K88" s="3"/>
      <c r="L88" s="3"/>
      <c r="M88" s="3"/>
      <c r="N88" s="3"/>
      <c r="O88" s="3"/>
      <c r="P88" s="3"/>
      <c r="Q88" s="3"/>
      <c r="R88" s="3"/>
      <c r="S88" s="3"/>
      <c r="T88" s="3"/>
      <c r="U88" s="3"/>
      <c r="V88" s="3"/>
      <c r="W88" s="3"/>
      <c r="X88" s="3"/>
      <c r="Y88" s="3"/>
      <c r="Z88" s="3"/>
      <c r="AA88" s="3"/>
      <c r="AB88" s="3"/>
    </row>
    <row r="89" spans="1:28" ht="14.25" customHeight="1" x14ac:dyDescent="0.25">
      <c r="A89" s="70"/>
      <c r="B89" s="6"/>
      <c r="C89" s="31" t="s">
        <v>713</v>
      </c>
      <c r="D89" s="31">
        <v>364</v>
      </c>
      <c r="E89" s="3"/>
      <c r="F89" s="3"/>
      <c r="G89" s="3"/>
      <c r="H89" s="3"/>
      <c r="I89" s="3"/>
      <c r="J89" s="3"/>
      <c r="K89" s="3"/>
      <c r="L89" s="3"/>
      <c r="M89" s="3"/>
      <c r="N89" s="3"/>
      <c r="O89" s="3"/>
      <c r="P89" s="3"/>
      <c r="Q89" s="3"/>
      <c r="R89" s="3"/>
      <c r="S89" s="3"/>
      <c r="T89" s="3"/>
      <c r="U89" s="3"/>
      <c r="V89" s="3"/>
      <c r="W89" s="3"/>
      <c r="X89" s="3"/>
      <c r="Y89" s="3"/>
      <c r="Z89" s="3"/>
      <c r="AA89" s="3"/>
      <c r="AB89" s="3"/>
    </row>
    <row r="90" spans="1:28" ht="14.25" customHeight="1" x14ac:dyDescent="0.25">
      <c r="A90" s="70"/>
      <c r="B90" s="6"/>
      <c r="C90" s="31" t="s">
        <v>714</v>
      </c>
      <c r="D90" s="31">
        <v>179</v>
      </c>
      <c r="E90" s="3"/>
      <c r="F90" s="3"/>
      <c r="G90" s="3"/>
      <c r="H90" s="3"/>
      <c r="I90" s="3"/>
      <c r="J90" s="3"/>
      <c r="K90" s="3"/>
      <c r="L90" s="3"/>
      <c r="M90" s="3"/>
      <c r="N90" s="3"/>
      <c r="O90" s="3"/>
      <c r="P90" s="3"/>
      <c r="Q90" s="3"/>
      <c r="R90" s="3"/>
      <c r="S90" s="3"/>
      <c r="T90" s="3"/>
      <c r="U90" s="3"/>
      <c r="V90" s="3"/>
      <c r="W90" s="3"/>
      <c r="X90" s="3"/>
      <c r="Y90" s="3"/>
      <c r="Z90" s="3"/>
      <c r="AA90" s="3"/>
      <c r="AB90" s="3"/>
    </row>
    <row r="91" spans="1:28" ht="14.25" customHeight="1" x14ac:dyDescent="0.25">
      <c r="A91" s="70"/>
      <c r="B91" s="6"/>
      <c r="C91" s="31" t="s">
        <v>715</v>
      </c>
      <c r="D91" s="31">
        <v>38</v>
      </c>
      <c r="E91" s="3"/>
      <c r="F91" s="3"/>
      <c r="G91" s="3"/>
      <c r="H91" s="3"/>
      <c r="I91" s="3"/>
      <c r="J91" s="3"/>
      <c r="K91" s="3"/>
      <c r="L91" s="3"/>
      <c r="M91" s="3"/>
      <c r="N91" s="3"/>
      <c r="O91" s="3"/>
      <c r="P91" s="3"/>
      <c r="Q91" s="3"/>
      <c r="R91" s="3"/>
      <c r="S91" s="3"/>
      <c r="T91" s="3"/>
      <c r="U91" s="3"/>
      <c r="V91" s="3"/>
      <c r="W91" s="3"/>
      <c r="X91" s="3"/>
      <c r="Y91" s="3"/>
      <c r="Z91" s="3"/>
      <c r="AA91" s="3"/>
      <c r="AB91" s="3"/>
    </row>
    <row r="92" spans="1:28" ht="14.25" customHeight="1" x14ac:dyDescent="0.25">
      <c r="A92" s="70"/>
      <c r="B92" s="6"/>
      <c r="C92" s="31" t="s">
        <v>716</v>
      </c>
      <c r="D92" s="31">
        <v>44</v>
      </c>
      <c r="E92" s="3"/>
      <c r="F92" s="3"/>
      <c r="G92" s="3"/>
      <c r="H92" s="3"/>
      <c r="I92" s="3"/>
      <c r="J92" s="3"/>
      <c r="K92" s="3"/>
      <c r="L92" s="3"/>
      <c r="M92" s="3"/>
      <c r="N92" s="3"/>
      <c r="O92" s="3"/>
      <c r="P92" s="3"/>
      <c r="Q92" s="3"/>
      <c r="R92" s="3"/>
      <c r="S92" s="3"/>
      <c r="T92" s="3"/>
      <c r="U92" s="3"/>
      <c r="V92" s="3"/>
      <c r="W92" s="3"/>
      <c r="X92" s="3"/>
      <c r="Y92" s="3"/>
      <c r="Z92" s="3"/>
      <c r="AA92" s="3"/>
      <c r="AB92" s="3"/>
    </row>
    <row r="93" spans="1:28" ht="14.25" customHeight="1" x14ac:dyDescent="0.25">
      <c r="A93" s="70"/>
      <c r="B93" s="6"/>
      <c r="C93" s="31" t="s">
        <v>717</v>
      </c>
      <c r="D93" s="31">
        <v>150</v>
      </c>
      <c r="E93" s="3"/>
      <c r="F93" s="3"/>
      <c r="G93" s="3"/>
      <c r="H93" s="3"/>
      <c r="I93" s="3"/>
      <c r="J93" s="3"/>
      <c r="K93" s="3"/>
      <c r="L93" s="3"/>
      <c r="M93" s="3"/>
      <c r="N93" s="3"/>
      <c r="O93" s="3"/>
      <c r="P93" s="3"/>
      <c r="Q93" s="3"/>
      <c r="R93" s="3"/>
      <c r="S93" s="3"/>
      <c r="T93" s="3"/>
      <c r="U93" s="3"/>
      <c r="V93" s="3"/>
      <c r="W93" s="3"/>
      <c r="X93" s="3"/>
      <c r="Y93" s="3"/>
      <c r="Z93" s="3"/>
      <c r="AA93" s="3"/>
      <c r="AB93" s="3"/>
    </row>
    <row r="94" spans="1:28" ht="14.25" customHeight="1" x14ac:dyDescent="0.25">
      <c r="A94" s="70"/>
      <c r="B94" s="6"/>
      <c r="C94" s="31" t="s">
        <v>718</v>
      </c>
      <c r="D94" s="31">
        <v>500</v>
      </c>
      <c r="E94" s="3"/>
      <c r="F94" s="3"/>
      <c r="G94" s="3"/>
      <c r="H94" s="3"/>
      <c r="I94" s="3"/>
      <c r="J94" s="3"/>
      <c r="K94" s="3"/>
      <c r="L94" s="3"/>
      <c r="M94" s="3"/>
      <c r="N94" s="3"/>
      <c r="O94" s="3"/>
      <c r="P94" s="3"/>
      <c r="Q94" s="3"/>
      <c r="R94" s="3"/>
      <c r="S94" s="3"/>
      <c r="T94" s="3"/>
      <c r="U94" s="3"/>
      <c r="V94" s="3"/>
      <c r="W94" s="3"/>
      <c r="X94" s="3"/>
      <c r="Y94" s="3"/>
      <c r="Z94" s="3"/>
      <c r="AA94" s="3"/>
      <c r="AB94" s="3"/>
    </row>
    <row r="95" spans="1:28" ht="14.25" customHeight="1" x14ac:dyDescent="0.25">
      <c r="A95" s="70"/>
      <c r="B95" s="6"/>
      <c r="C95" s="31" t="s">
        <v>719</v>
      </c>
      <c r="D95" s="31">
        <v>500</v>
      </c>
      <c r="E95" s="3"/>
      <c r="F95" s="3"/>
      <c r="G95" s="3"/>
      <c r="H95" s="3"/>
      <c r="I95" s="3"/>
      <c r="J95" s="3"/>
      <c r="K95" s="3"/>
      <c r="L95" s="3"/>
      <c r="M95" s="3"/>
      <c r="N95" s="3"/>
      <c r="O95" s="3"/>
      <c r="P95" s="3"/>
      <c r="Q95" s="3"/>
      <c r="R95" s="3"/>
      <c r="S95" s="3"/>
      <c r="T95" s="3"/>
      <c r="U95" s="3"/>
      <c r="V95" s="3"/>
      <c r="W95" s="3"/>
      <c r="X95" s="3"/>
      <c r="Y95" s="3"/>
      <c r="Z95" s="3"/>
      <c r="AA95" s="3"/>
      <c r="AB95" s="3"/>
    </row>
    <row r="96" spans="1:28" ht="14.25" customHeight="1" x14ac:dyDescent="0.25">
      <c r="A96" s="70"/>
      <c r="B96" s="6"/>
      <c r="C96" s="31" t="s">
        <v>720</v>
      </c>
      <c r="D96" s="31">
        <v>125</v>
      </c>
      <c r="E96" s="3"/>
      <c r="F96" s="3"/>
      <c r="G96" s="3"/>
      <c r="H96" s="3"/>
      <c r="I96" s="3"/>
      <c r="J96" s="3"/>
      <c r="K96" s="3"/>
      <c r="L96" s="3"/>
      <c r="M96" s="3"/>
      <c r="N96" s="3"/>
      <c r="O96" s="3"/>
      <c r="P96" s="3"/>
      <c r="Q96" s="3"/>
      <c r="R96" s="3"/>
      <c r="S96" s="3"/>
      <c r="T96" s="3"/>
      <c r="U96" s="3"/>
      <c r="V96" s="3"/>
      <c r="W96" s="3"/>
      <c r="X96" s="3"/>
      <c r="Y96" s="3"/>
      <c r="Z96" s="3"/>
      <c r="AA96" s="3"/>
      <c r="AB96" s="3"/>
    </row>
    <row r="97" spans="1:28" ht="14.25" customHeight="1" x14ac:dyDescent="0.25">
      <c r="A97" s="70"/>
      <c r="B97" s="6"/>
      <c r="C97" s="31" t="s">
        <v>721</v>
      </c>
      <c r="D97" s="31">
        <v>27</v>
      </c>
      <c r="E97" s="3"/>
      <c r="F97" s="3"/>
      <c r="G97" s="3"/>
      <c r="H97" s="3"/>
      <c r="I97" s="3"/>
      <c r="J97" s="3"/>
      <c r="K97" s="3"/>
      <c r="L97" s="3"/>
      <c r="M97" s="3"/>
      <c r="N97" s="3"/>
      <c r="O97" s="3"/>
      <c r="P97" s="3"/>
      <c r="Q97" s="3"/>
      <c r="R97" s="3"/>
      <c r="S97" s="3"/>
      <c r="T97" s="3"/>
      <c r="U97" s="3"/>
      <c r="V97" s="3"/>
      <c r="W97" s="3"/>
      <c r="X97" s="3"/>
      <c r="Y97" s="3"/>
      <c r="Z97" s="3"/>
      <c r="AA97" s="3"/>
      <c r="AB97" s="3"/>
    </row>
    <row r="98" spans="1:28" ht="14.25" customHeight="1" x14ac:dyDescent="0.25">
      <c r="A98" s="70"/>
      <c r="B98" s="6"/>
      <c r="C98" s="31" t="s">
        <v>722</v>
      </c>
      <c r="D98" s="31">
        <v>2</v>
      </c>
      <c r="E98" s="3"/>
      <c r="F98" s="3"/>
      <c r="G98" s="3"/>
      <c r="H98" s="3"/>
      <c r="I98" s="3"/>
      <c r="J98" s="3"/>
      <c r="K98" s="3"/>
      <c r="L98" s="3"/>
      <c r="M98" s="3"/>
      <c r="N98" s="3"/>
      <c r="O98" s="3"/>
      <c r="P98" s="3"/>
      <c r="Q98" s="3"/>
      <c r="R98" s="3"/>
      <c r="S98" s="3"/>
      <c r="T98" s="3"/>
      <c r="U98" s="3"/>
      <c r="V98" s="3"/>
      <c r="W98" s="3"/>
      <c r="X98" s="3"/>
      <c r="Y98" s="3"/>
      <c r="Z98" s="3"/>
      <c r="AA98" s="3"/>
      <c r="AB98" s="3"/>
    </row>
    <row r="99" spans="1:28" ht="14.25" customHeight="1" x14ac:dyDescent="0.25">
      <c r="A99" s="70"/>
      <c r="B99" s="6"/>
      <c r="C99" s="31" t="s">
        <v>723</v>
      </c>
      <c r="D99" s="31">
        <v>2</v>
      </c>
      <c r="E99" s="3"/>
      <c r="F99" s="3"/>
      <c r="G99" s="3"/>
      <c r="H99" s="3"/>
      <c r="I99" s="3"/>
      <c r="J99" s="3"/>
      <c r="K99" s="3"/>
      <c r="L99" s="3"/>
      <c r="M99" s="3"/>
      <c r="N99" s="3"/>
      <c r="O99" s="3"/>
      <c r="P99" s="3"/>
      <c r="Q99" s="3"/>
      <c r="R99" s="3"/>
      <c r="S99" s="3"/>
      <c r="T99" s="3"/>
      <c r="U99" s="3"/>
      <c r="V99" s="3"/>
      <c r="W99" s="3"/>
      <c r="X99" s="3"/>
      <c r="Y99" s="3"/>
      <c r="Z99" s="3"/>
      <c r="AA99" s="3"/>
      <c r="AB99" s="3"/>
    </row>
    <row r="100" spans="1:28" ht="14.25" customHeight="1" x14ac:dyDescent="0.25">
      <c r="A100" s="70"/>
      <c r="B100" s="6"/>
      <c r="C100" s="31" t="s">
        <v>724</v>
      </c>
      <c r="D100" s="31">
        <v>16</v>
      </c>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1:28" ht="14.25" customHeight="1" x14ac:dyDescent="0.25">
      <c r="A101" s="70"/>
      <c r="B101" s="6"/>
      <c r="C101" s="31" t="s">
        <v>725</v>
      </c>
      <c r="D101" s="31">
        <v>70</v>
      </c>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1:28" ht="14.25" customHeight="1" x14ac:dyDescent="0.25">
      <c r="A102" s="70"/>
      <c r="B102" s="6"/>
      <c r="C102" s="31" t="s">
        <v>726</v>
      </c>
      <c r="D102" s="31">
        <v>36</v>
      </c>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1:28" ht="14.25" customHeight="1" x14ac:dyDescent="0.25">
      <c r="A103" s="70"/>
      <c r="B103" s="6"/>
      <c r="C103" s="31" t="s">
        <v>727</v>
      </c>
      <c r="D103" s="31">
        <v>70</v>
      </c>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1:28" ht="14.25" customHeight="1" x14ac:dyDescent="0.25">
      <c r="A104" s="70"/>
      <c r="B104" s="6"/>
      <c r="C104" s="31" t="s">
        <v>728</v>
      </c>
      <c r="D104" s="31">
        <v>850</v>
      </c>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1:28" ht="14.25" customHeight="1" x14ac:dyDescent="0.25">
      <c r="A105" s="70"/>
      <c r="B105" s="6"/>
      <c r="C105" s="31" t="s">
        <v>729</v>
      </c>
      <c r="D105" s="31">
        <v>15</v>
      </c>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1:28" ht="14.25" customHeight="1" x14ac:dyDescent="0.25">
      <c r="A106" s="70"/>
      <c r="B106" s="6"/>
      <c r="C106" s="31" t="s">
        <v>730</v>
      </c>
      <c r="D106" s="31">
        <v>33</v>
      </c>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ht="14.25" customHeight="1" x14ac:dyDescent="0.25">
      <c r="A107" s="70"/>
      <c r="B107" s="6"/>
      <c r="C107" s="31" t="s">
        <v>731</v>
      </c>
      <c r="D107" s="31">
        <v>47</v>
      </c>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ht="14.25" customHeight="1" x14ac:dyDescent="0.25">
      <c r="A108" s="70"/>
      <c r="B108" s="6"/>
      <c r="C108" s="31" t="s">
        <v>732</v>
      </c>
      <c r="D108" s="31">
        <v>80</v>
      </c>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ht="14.25" customHeight="1" x14ac:dyDescent="0.25">
      <c r="A109" s="70"/>
      <c r="B109" s="6"/>
      <c r="C109" s="31" t="s">
        <v>733</v>
      </c>
      <c r="D109" s="31">
        <v>6</v>
      </c>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ht="14.25" customHeight="1" x14ac:dyDescent="0.25">
      <c r="A110" s="70"/>
      <c r="B110" s="6"/>
      <c r="C110" s="31" t="s">
        <v>734</v>
      </c>
      <c r="D110" s="31">
        <v>4</v>
      </c>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ht="14.25" customHeight="1" x14ac:dyDescent="0.25">
      <c r="A111" s="70"/>
      <c r="B111" s="6"/>
      <c r="C111" s="31" t="s">
        <v>735</v>
      </c>
      <c r="D111" s="31">
        <v>1</v>
      </c>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ht="14.25" customHeight="1" x14ac:dyDescent="0.25">
      <c r="A112" s="70"/>
      <c r="B112" s="6"/>
      <c r="C112" s="31" t="s">
        <v>736</v>
      </c>
      <c r="D112" s="31">
        <v>50</v>
      </c>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ht="14.25" customHeight="1" x14ac:dyDescent="0.25">
      <c r="A113" s="70"/>
      <c r="B113" s="6"/>
      <c r="C113" s="31" t="s">
        <v>737</v>
      </c>
      <c r="D113" s="31">
        <v>630</v>
      </c>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ht="14.25" customHeight="1" x14ac:dyDescent="0.25">
      <c r="A114" s="70"/>
      <c r="B114" s="6"/>
      <c r="C114" s="31" t="s">
        <v>738</v>
      </c>
      <c r="D114" s="31">
        <v>0</v>
      </c>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ht="14.25" customHeight="1" x14ac:dyDescent="0.25">
      <c r="A115" s="73" t="s">
        <v>10</v>
      </c>
      <c r="B115" s="71" t="s">
        <v>13</v>
      </c>
      <c r="C115" s="122" t="s">
        <v>103</v>
      </c>
      <c r="D115" s="120"/>
      <c r="E115" s="120"/>
      <c r="F115" s="3"/>
      <c r="G115" s="3"/>
      <c r="H115" s="3"/>
      <c r="I115" s="3"/>
      <c r="J115" s="3"/>
      <c r="K115" s="3"/>
      <c r="L115" s="3"/>
      <c r="M115" s="3"/>
      <c r="N115" s="3"/>
      <c r="O115" s="3"/>
      <c r="P115" s="3"/>
      <c r="Q115" s="3"/>
      <c r="R115" s="3"/>
      <c r="S115" s="3"/>
      <c r="T115" s="3"/>
      <c r="U115" s="3"/>
      <c r="V115" s="3"/>
      <c r="W115" s="3"/>
      <c r="X115" s="3"/>
      <c r="Y115" s="3"/>
      <c r="Z115" s="3"/>
      <c r="AA115" s="3"/>
      <c r="AB115" s="3"/>
    </row>
    <row r="116" spans="1:28" ht="14.25" customHeight="1" x14ac:dyDescent="0.25">
      <c r="A116" s="70"/>
      <c r="B116" s="6"/>
      <c r="C116" s="91" t="s">
        <v>104</v>
      </c>
      <c r="D116" s="92" t="s">
        <v>105</v>
      </c>
      <c r="E116" s="92" t="s">
        <v>106</v>
      </c>
      <c r="F116" s="3"/>
      <c r="G116" s="3"/>
      <c r="H116" s="3"/>
      <c r="I116" s="3"/>
      <c r="J116" s="3"/>
      <c r="K116" s="3"/>
      <c r="L116" s="3"/>
      <c r="M116" s="3"/>
      <c r="N116" s="3"/>
      <c r="O116" s="3"/>
      <c r="P116" s="3"/>
      <c r="Q116" s="3"/>
      <c r="R116" s="3"/>
      <c r="S116" s="3"/>
      <c r="T116" s="3"/>
      <c r="U116" s="3"/>
      <c r="V116" s="3"/>
      <c r="W116" s="3"/>
      <c r="X116" s="3"/>
      <c r="Y116" s="3"/>
      <c r="Z116" s="3"/>
      <c r="AA116" s="3"/>
      <c r="AB116" s="3"/>
    </row>
    <row r="117" spans="1:28" ht="14.25" customHeight="1" x14ac:dyDescent="0.25">
      <c r="A117" s="70"/>
      <c r="B117" s="6"/>
      <c r="C117" s="77" t="s">
        <v>107</v>
      </c>
      <c r="D117" s="90">
        <v>15</v>
      </c>
      <c r="E117" s="90">
        <v>19335454</v>
      </c>
      <c r="F117" s="3"/>
      <c r="G117" s="3"/>
      <c r="H117" s="3"/>
      <c r="I117" s="3"/>
      <c r="J117" s="3"/>
      <c r="K117" s="3"/>
      <c r="L117" s="3"/>
      <c r="M117" s="3"/>
      <c r="N117" s="3"/>
      <c r="O117" s="3"/>
      <c r="P117" s="3"/>
      <c r="Q117" s="3"/>
      <c r="R117" s="3"/>
      <c r="S117" s="3"/>
      <c r="T117" s="3"/>
      <c r="U117" s="3"/>
      <c r="V117" s="3"/>
      <c r="W117" s="3"/>
      <c r="X117" s="3"/>
      <c r="Y117" s="3"/>
      <c r="Z117" s="3"/>
      <c r="AA117" s="3"/>
      <c r="AB117" s="3"/>
    </row>
    <row r="118" spans="1:28" ht="14.25" customHeight="1" x14ac:dyDescent="0.25">
      <c r="A118" s="70"/>
      <c r="B118" s="6"/>
      <c r="C118" s="77" t="s">
        <v>108</v>
      </c>
      <c r="D118" s="90">
        <v>32</v>
      </c>
      <c r="E118" s="93">
        <v>77027323</v>
      </c>
      <c r="F118" s="3"/>
      <c r="G118" s="3"/>
      <c r="H118" s="3"/>
      <c r="I118" s="3"/>
      <c r="J118" s="3"/>
      <c r="K118" s="3"/>
      <c r="L118" s="3"/>
      <c r="M118" s="3"/>
      <c r="N118" s="3"/>
      <c r="O118" s="3"/>
      <c r="P118" s="3"/>
      <c r="Q118" s="3"/>
      <c r="R118" s="3"/>
      <c r="S118" s="3"/>
      <c r="T118" s="3"/>
      <c r="U118" s="3"/>
      <c r="V118" s="3"/>
      <c r="W118" s="3"/>
      <c r="X118" s="3"/>
      <c r="Y118" s="3"/>
      <c r="Z118" s="3"/>
      <c r="AA118" s="3"/>
      <c r="AB118" s="3"/>
    </row>
    <row r="119" spans="1:28" ht="14.25" customHeight="1" x14ac:dyDescent="0.25">
      <c r="A119" s="70"/>
      <c r="B119" s="6"/>
      <c r="C119" s="77" t="s">
        <v>109</v>
      </c>
      <c r="D119" s="90">
        <v>7</v>
      </c>
      <c r="E119" s="90">
        <v>2503125</v>
      </c>
      <c r="F119" s="3"/>
      <c r="G119" s="3"/>
      <c r="H119" s="3"/>
      <c r="I119" s="3"/>
      <c r="J119" s="3"/>
      <c r="K119" s="3"/>
      <c r="L119" s="3"/>
      <c r="M119" s="3"/>
      <c r="N119" s="3"/>
      <c r="O119" s="3"/>
      <c r="P119" s="3"/>
      <c r="Q119" s="3"/>
      <c r="R119" s="3"/>
      <c r="S119" s="3"/>
      <c r="T119" s="3"/>
      <c r="U119" s="3"/>
      <c r="V119" s="3"/>
      <c r="W119" s="3"/>
      <c r="X119" s="3"/>
      <c r="Y119" s="3"/>
      <c r="Z119" s="3"/>
      <c r="AA119" s="3"/>
      <c r="AB119" s="3"/>
    </row>
    <row r="120" spans="1:28" ht="14.25" customHeight="1" x14ac:dyDescent="0.25">
      <c r="A120" s="70"/>
      <c r="B120" s="6"/>
      <c r="C120" s="77" t="s">
        <v>110</v>
      </c>
      <c r="D120" s="90">
        <v>2</v>
      </c>
      <c r="E120" s="90">
        <v>10087098</v>
      </c>
      <c r="F120" s="3"/>
      <c r="G120" s="3"/>
      <c r="H120" s="3"/>
      <c r="I120" s="3"/>
      <c r="J120" s="3"/>
      <c r="K120" s="3"/>
      <c r="L120" s="3"/>
      <c r="M120" s="3"/>
      <c r="N120" s="3"/>
      <c r="O120" s="3"/>
      <c r="P120" s="3"/>
      <c r="Q120" s="3"/>
      <c r="R120" s="3"/>
      <c r="S120" s="3"/>
      <c r="T120" s="3"/>
      <c r="U120" s="3"/>
      <c r="V120" s="3"/>
      <c r="W120" s="3"/>
      <c r="X120" s="3"/>
      <c r="Y120" s="3"/>
      <c r="Z120" s="3"/>
      <c r="AA120" s="3"/>
      <c r="AB120" s="3"/>
    </row>
    <row r="121" spans="1:28" ht="14.25" customHeight="1" x14ac:dyDescent="0.25">
      <c r="A121" s="70"/>
      <c r="B121" s="6"/>
      <c r="C121" s="77" t="s">
        <v>111</v>
      </c>
      <c r="D121" s="90"/>
      <c r="E121" s="90"/>
      <c r="F121" s="3"/>
      <c r="G121" s="3"/>
      <c r="H121" s="3"/>
      <c r="I121" s="3"/>
      <c r="J121" s="3"/>
      <c r="K121" s="3"/>
      <c r="L121" s="3"/>
      <c r="M121" s="3"/>
      <c r="N121" s="3"/>
      <c r="O121" s="3"/>
      <c r="P121" s="3"/>
      <c r="Q121" s="3"/>
      <c r="R121" s="3"/>
      <c r="S121" s="3"/>
      <c r="T121" s="3"/>
      <c r="U121" s="3"/>
      <c r="V121" s="3"/>
      <c r="W121" s="3"/>
      <c r="X121" s="3"/>
      <c r="Y121" s="3"/>
      <c r="Z121" s="3"/>
      <c r="AA121" s="3"/>
      <c r="AB121" s="3"/>
    </row>
    <row r="122" spans="1:28" ht="14.25" customHeight="1" x14ac:dyDescent="0.25">
      <c r="A122" s="70"/>
      <c r="B122" s="6"/>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1:28" ht="14.25" customHeight="1" x14ac:dyDescent="0.25">
      <c r="A123" s="70"/>
      <c r="B123" s="6"/>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1:28" ht="14.25" customHeight="1" x14ac:dyDescent="0.25">
      <c r="A124" s="70"/>
      <c r="B124" s="6"/>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1:28" ht="14.25" customHeight="1" x14ac:dyDescent="0.25">
      <c r="A125" s="70"/>
      <c r="B125" s="6"/>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1:28" ht="14.25" customHeight="1" x14ac:dyDescent="0.25">
      <c r="A126" s="70"/>
      <c r="B126" s="6"/>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1:28" ht="14.25" customHeight="1" x14ac:dyDescent="0.25">
      <c r="A127" s="70"/>
      <c r="B127" s="6"/>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1:28" ht="14.25" customHeight="1" x14ac:dyDescent="0.25">
      <c r="A128" s="70"/>
      <c r="B128" s="6"/>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1:28" ht="14.25" customHeight="1" x14ac:dyDescent="0.25">
      <c r="A129" s="70"/>
      <c r="B129" s="6"/>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1:28" ht="14.25" customHeight="1" x14ac:dyDescent="0.25">
      <c r="A130" s="70"/>
      <c r="B130" s="6"/>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1:28" ht="14.25" customHeight="1" x14ac:dyDescent="0.25">
      <c r="A131" s="70"/>
      <c r="B131" s="6"/>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1:28" ht="14.25" customHeight="1" x14ac:dyDescent="0.25">
      <c r="A132" s="70"/>
      <c r="B132" s="6"/>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1:28" ht="14.25" customHeight="1" x14ac:dyDescent="0.25">
      <c r="A133" s="70"/>
      <c r="B133" s="6"/>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1:28" ht="14.25" customHeight="1" x14ac:dyDescent="0.25">
      <c r="A134" s="70"/>
      <c r="B134" s="6"/>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1:28" ht="14.25" customHeight="1" x14ac:dyDescent="0.25">
      <c r="A135" s="70"/>
      <c r="B135" s="6"/>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1:28" ht="14.25" customHeight="1" x14ac:dyDescent="0.25">
      <c r="A136" s="70"/>
      <c r="B136" s="6"/>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1:28" ht="14.25" customHeight="1" x14ac:dyDescent="0.25">
      <c r="A137" s="70"/>
      <c r="B137" s="6"/>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1:28" ht="14.25" customHeight="1" x14ac:dyDescent="0.25">
      <c r="A138" s="70"/>
      <c r="B138" s="6"/>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1:28" ht="14.25" customHeight="1" x14ac:dyDescent="0.25">
      <c r="A139" s="70"/>
      <c r="B139" s="6"/>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1:28" ht="14.25" customHeight="1" x14ac:dyDescent="0.25">
      <c r="A140" s="70"/>
      <c r="B140" s="6"/>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1:28" ht="14.25" customHeight="1" x14ac:dyDescent="0.25">
      <c r="A141" s="70"/>
      <c r="B141" s="6"/>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1:28" ht="14.25" customHeight="1" x14ac:dyDescent="0.25">
      <c r="A142" s="70"/>
      <c r="B142" s="6"/>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1:28" ht="14.25" customHeight="1" x14ac:dyDescent="0.25">
      <c r="A143" s="70"/>
      <c r="B143" s="6"/>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1:28" ht="14.25" customHeight="1" x14ac:dyDescent="0.25">
      <c r="A144" s="70"/>
      <c r="B144" s="6"/>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1:28" ht="14.25" customHeight="1" x14ac:dyDescent="0.25">
      <c r="A145" s="70"/>
      <c r="B145" s="6"/>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1:28" ht="14.25" customHeight="1" x14ac:dyDescent="0.25">
      <c r="A146" s="70"/>
      <c r="B146" s="6"/>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1:28" ht="14.25" customHeight="1" x14ac:dyDescent="0.25">
      <c r="A147" s="70"/>
      <c r="B147" s="6"/>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1:28" ht="14.25" customHeight="1" x14ac:dyDescent="0.25">
      <c r="A148" s="70"/>
      <c r="B148" s="6"/>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1:28" ht="14.25" customHeight="1" x14ac:dyDescent="0.25">
      <c r="A149" s="70"/>
      <c r="B149" s="6"/>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1:28" ht="14.25" customHeight="1" x14ac:dyDescent="0.25">
      <c r="A150" s="70"/>
      <c r="B150" s="6"/>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1:28" ht="14.25" customHeight="1" x14ac:dyDescent="0.25">
      <c r="A151" s="70"/>
      <c r="B151" s="6"/>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1:28" ht="14.25" customHeight="1" x14ac:dyDescent="0.25">
      <c r="A152" s="70"/>
      <c r="B152" s="6"/>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1:28" ht="14.25" customHeight="1" x14ac:dyDescent="0.25">
      <c r="A153" s="70"/>
      <c r="B153" s="6"/>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1:28" ht="14.25" customHeight="1" x14ac:dyDescent="0.25">
      <c r="A154" s="70"/>
      <c r="B154" s="6"/>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1:28" ht="14.25" customHeight="1" x14ac:dyDescent="0.25">
      <c r="A155" s="70"/>
      <c r="B155" s="6"/>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1:28" ht="14.25" customHeight="1" x14ac:dyDescent="0.25">
      <c r="A156" s="70"/>
      <c r="B156" s="6"/>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1:28" ht="14.25" customHeight="1" x14ac:dyDescent="0.25">
      <c r="A157" s="70"/>
      <c r="B157" s="6"/>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1:28" ht="14.25" customHeight="1" x14ac:dyDescent="0.25">
      <c r="A158" s="70"/>
      <c r="B158" s="6"/>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1:28" ht="14.25" customHeight="1" x14ac:dyDescent="0.25">
      <c r="A159" s="70"/>
      <c r="B159" s="6"/>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1:28" ht="14.25" customHeight="1" x14ac:dyDescent="0.25">
      <c r="A160" s="70"/>
      <c r="B160" s="6"/>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1:28" ht="14.25" customHeight="1" x14ac:dyDescent="0.25">
      <c r="A161" s="70"/>
      <c r="B161" s="6"/>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1:28" ht="14.25" customHeight="1" x14ac:dyDescent="0.25">
      <c r="A162" s="70"/>
      <c r="B162" s="6"/>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1:28" ht="14.25" customHeight="1" x14ac:dyDescent="0.25">
      <c r="A163" s="70"/>
      <c r="B163" s="6"/>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1:28" ht="14.25" customHeight="1" x14ac:dyDescent="0.25">
      <c r="A164" s="70"/>
      <c r="B164" s="6"/>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1:28" ht="14.25" customHeight="1" x14ac:dyDescent="0.25">
      <c r="A165" s="70"/>
      <c r="B165" s="6"/>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1:28" ht="14.25" customHeight="1" x14ac:dyDescent="0.25">
      <c r="A166" s="70"/>
      <c r="B166" s="6"/>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1:28" ht="14.25" customHeight="1" x14ac:dyDescent="0.25">
      <c r="A167" s="70"/>
      <c r="B167" s="6"/>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1:28" ht="14.25" customHeight="1" x14ac:dyDescent="0.25">
      <c r="A168" s="70"/>
      <c r="B168" s="6"/>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1:28" ht="14.25" customHeight="1" x14ac:dyDescent="0.25">
      <c r="A169" s="70"/>
      <c r="B169" s="6"/>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1:28" ht="14.25" customHeight="1" x14ac:dyDescent="0.25">
      <c r="A170" s="70"/>
      <c r="B170" s="6"/>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1:28" ht="14.25" customHeight="1" x14ac:dyDescent="0.25">
      <c r="A171" s="70"/>
      <c r="B171" s="6"/>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1:28" ht="14.25" customHeight="1" x14ac:dyDescent="0.25">
      <c r="A172" s="70"/>
      <c r="B172" s="6"/>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1:28" ht="14.25" customHeight="1" x14ac:dyDescent="0.25">
      <c r="A173" s="70"/>
      <c r="B173" s="6"/>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1:28" ht="14.25" customHeight="1" x14ac:dyDescent="0.25">
      <c r="A174" s="70"/>
      <c r="B174" s="6"/>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1:28" ht="14.25" customHeight="1" x14ac:dyDescent="0.25">
      <c r="A175" s="70"/>
      <c r="B175" s="6"/>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1:28" ht="14.25" customHeight="1" x14ac:dyDescent="0.25">
      <c r="A176" s="70"/>
      <c r="B176" s="6"/>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1:28" ht="14.25" customHeight="1" x14ac:dyDescent="0.25">
      <c r="A177" s="70"/>
      <c r="B177" s="6"/>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1:28" ht="14.25" customHeight="1" x14ac:dyDescent="0.25">
      <c r="A178" s="70"/>
      <c r="B178" s="6"/>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1:28" ht="14.25" customHeight="1" x14ac:dyDescent="0.25">
      <c r="A179" s="70"/>
      <c r="B179" s="6"/>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1:28" ht="14.25" customHeight="1" x14ac:dyDescent="0.25">
      <c r="A180" s="70"/>
      <c r="B180" s="6"/>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1:28" ht="14.25" customHeight="1" x14ac:dyDescent="0.25">
      <c r="A181" s="70"/>
      <c r="B181" s="6"/>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1:28" ht="14.25" customHeight="1" x14ac:dyDescent="0.25">
      <c r="A182" s="70"/>
      <c r="B182" s="6"/>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1:28" ht="14.25" customHeight="1" x14ac:dyDescent="0.25">
      <c r="A183" s="70"/>
      <c r="B183" s="6"/>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1:28" ht="14.25" customHeight="1" x14ac:dyDescent="0.25">
      <c r="A184" s="70"/>
      <c r="B184" s="6"/>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1:28" ht="14.25" customHeight="1" x14ac:dyDescent="0.25">
      <c r="A185" s="70"/>
      <c r="B185" s="6"/>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1:28" ht="14.25" customHeight="1" x14ac:dyDescent="0.25">
      <c r="A186" s="70"/>
      <c r="B186" s="6"/>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1:28" ht="14.25" customHeight="1" x14ac:dyDescent="0.25">
      <c r="A187" s="70"/>
      <c r="B187" s="6"/>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1:28" ht="14.25" customHeight="1" x14ac:dyDescent="0.25">
      <c r="A188" s="70"/>
      <c r="B188" s="6"/>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1:28" ht="14.25" customHeight="1" x14ac:dyDescent="0.25">
      <c r="A189" s="70"/>
      <c r="B189" s="6"/>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1:28" ht="14.25" customHeight="1" x14ac:dyDescent="0.25">
      <c r="A190" s="70"/>
      <c r="B190" s="6"/>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1:28" ht="14.25" customHeight="1" x14ac:dyDescent="0.25">
      <c r="A191" s="70"/>
      <c r="B191" s="6"/>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1:28" ht="14.25" customHeight="1" x14ac:dyDescent="0.25">
      <c r="A192" s="70"/>
      <c r="B192" s="6"/>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1:28" ht="14.25" customHeight="1" x14ac:dyDescent="0.25">
      <c r="A193" s="70"/>
      <c r="B193" s="6"/>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1:28" ht="14.25" customHeight="1" x14ac:dyDescent="0.25">
      <c r="A194" s="70"/>
      <c r="B194" s="6"/>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1:28" ht="14.25" customHeight="1" x14ac:dyDescent="0.25">
      <c r="A195" s="70"/>
      <c r="B195" s="6"/>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1:28" ht="14.25" customHeight="1" x14ac:dyDescent="0.25">
      <c r="A196" s="70"/>
      <c r="B196" s="6"/>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1:28" ht="14.25" customHeight="1" x14ac:dyDescent="0.25">
      <c r="A197" s="70"/>
      <c r="B197" s="6"/>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1:28" ht="14.25" customHeight="1" x14ac:dyDescent="0.25">
      <c r="A198" s="70"/>
      <c r="B198" s="6"/>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1:28" ht="14.25" customHeight="1" x14ac:dyDescent="0.25">
      <c r="A199" s="70"/>
      <c r="B199" s="6"/>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1:28" ht="14.25" customHeight="1" x14ac:dyDescent="0.25">
      <c r="A200" s="70"/>
      <c r="B200" s="6"/>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1:28" ht="14.25" customHeight="1" x14ac:dyDescent="0.25">
      <c r="A201" s="70"/>
      <c r="B201" s="6"/>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1:28" ht="14.25" customHeight="1" x14ac:dyDescent="0.25">
      <c r="A202" s="70"/>
      <c r="B202" s="6"/>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1:28" ht="14.25" customHeight="1" x14ac:dyDescent="0.25">
      <c r="A203" s="70"/>
      <c r="B203" s="6"/>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1:28" ht="14.25" customHeight="1" x14ac:dyDescent="0.25">
      <c r="A204" s="70"/>
      <c r="B204" s="6"/>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1:28" ht="14.25" customHeight="1" x14ac:dyDescent="0.25">
      <c r="A205" s="70"/>
      <c r="B205" s="6"/>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1:28" ht="14.25" customHeight="1" x14ac:dyDescent="0.25">
      <c r="A206" s="70"/>
      <c r="B206" s="6"/>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1:28" ht="14.25" customHeight="1" x14ac:dyDescent="0.25">
      <c r="A207" s="70"/>
      <c r="B207" s="6"/>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1:28" ht="14.25" customHeight="1" x14ac:dyDescent="0.25">
      <c r="A208" s="70"/>
      <c r="B208" s="6"/>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1:28" ht="14.25" customHeight="1" x14ac:dyDescent="0.25">
      <c r="A209" s="70"/>
      <c r="B209" s="6"/>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1:28" ht="14.25" customHeight="1" x14ac:dyDescent="0.25">
      <c r="A210" s="70"/>
      <c r="B210" s="6"/>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1:28" ht="14.25" customHeight="1" x14ac:dyDescent="0.25">
      <c r="A211" s="70"/>
      <c r="B211" s="6"/>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1:28" ht="14.25" customHeight="1" x14ac:dyDescent="0.25">
      <c r="A212" s="70"/>
      <c r="B212" s="6"/>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1:28" ht="14.25" customHeight="1" x14ac:dyDescent="0.25">
      <c r="A213" s="70"/>
      <c r="B213" s="6"/>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1:28" ht="14.25" customHeight="1" x14ac:dyDescent="0.25">
      <c r="A214" s="70"/>
      <c r="B214" s="6"/>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1:28" ht="14.25" customHeight="1" x14ac:dyDescent="0.25">
      <c r="A215" s="70"/>
      <c r="B215" s="6"/>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1:28" ht="14.25" customHeight="1" x14ac:dyDescent="0.25">
      <c r="A216" s="70"/>
      <c r="B216" s="6"/>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1:28" ht="14.25" customHeight="1" x14ac:dyDescent="0.25">
      <c r="A217" s="70"/>
      <c r="B217" s="6"/>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ht="14.25" customHeight="1" x14ac:dyDescent="0.25">
      <c r="A218" s="70"/>
      <c r="B218" s="6"/>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ht="14.25" customHeight="1" x14ac:dyDescent="0.25">
      <c r="A219" s="70"/>
      <c r="B219" s="6"/>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ht="14.25" customHeight="1" x14ac:dyDescent="0.25">
      <c r="A220" s="70"/>
      <c r="B220" s="6"/>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ht="14.25" customHeight="1" x14ac:dyDescent="0.25">
      <c r="A221" s="70"/>
      <c r="B221" s="6"/>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1:28" ht="14.25" customHeight="1" x14ac:dyDescent="0.25">
      <c r="A222" s="70"/>
      <c r="B222" s="6"/>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1:28" ht="14.25" customHeight="1" x14ac:dyDescent="0.25">
      <c r="A223" s="70"/>
      <c r="B223" s="6"/>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1:28" ht="14.25" customHeight="1" x14ac:dyDescent="0.25">
      <c r="A224" s="70"/>
      <c r="B224" s="6"/>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1:28" ht="14.25" customHeight="1" x14ac:dyDescent="0.25">
      <c r="A225" s="70"/>
      <c r="B225" s="6"/>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1:28" ht="14.25" customHeight="1" x14ac:dyDescent="0.25">
      <c r="A226" s="70"/>
      <c r="B226" s="6"/>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1:28" ht="14.25" customHeight="1" x14ac:dyDescent="0.25">
      <c r="A227" s="70"/>
      <c r="B227" s="6"/>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1:28" ht="14.25" customHeight="1" x14ac:dyDescent="0.25">
      <c r="A228" s="70"/>
      <c r="B228" s="6"/>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1:28" ht="14.25" customHeight="1" x14ac:dyDescent="0.25">
      <c r="A229" s="70"/>
      <c r="B229" s="6"/>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1:28" ht="14.25" customHeight="1" x14ac:dyDescent="0.25">
      <c r="A230" s="70"/>
      <c r="B230" s="6"/>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1:28" ht="14.25" customHeight="1" x14ac:dyDescent="0.25">
      <c r="A231" s="70"/>
      <c r="B231" s="6"/>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1:28" ht="14.25" customHeight="1" x14ac:dyDescent="0.25">
      <c r="A232" s="70"/>
      <c r="B232" s="6"/>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1:28" ht="14.25" customHeight="1" x14ac:dyDescent="0.25">
      <c r="A233" s="70"/>
      <c r="B233" s="6"/>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1:28" ht="14.25" customHeight="1" x14ac:dyDescent="0.25">
      <c r="A234" s="70"/>
      <c r="B234" s="6"/>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ht="14.25" customHeight="1" x14ac:dyDescent="0.25">
      <c r="A235" s="70"/>
      <c r="B235" s="6"/>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ht="14.25" customHeight="1" x14ac:dyDescent="0.25">
      <c r="A236" s="70"/>
      <c r="B236" s="6"/>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ht="14.25" customHeight="1" x14ac:dyDescent="0.25">
      <c r="A237" s="70"/>
      <c r="B237" s="6"/>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ht="14.25" customHeight="1" x14ac:dyDescent="0.25">
      <c r="A238" s="70"/>
      <c r="B238" s="6"/>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ht="14.25" customHeight="1" x14ac:dyDescent="0.25">
      <c r="A239" s="70"/>
      <c r="B239" s="6"/>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ht="14.25" customHeight="1" x14ac:dyDescent="0.25">
      <c r="A240" s="70"/>
      <c r="B240" s="6"/>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ht="14.25" customHeight="1" x14ac:dyDescent="0.25">
      <c r="A241" s="70"/>
      <c r="B241" s="6"/>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ht="14.25" customHeight="1" x14ac:dyDescent="0.25">
      <c r="A242" s="70"/>
      <c r="B242" s="6"/>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ht="14.25" customHeight="1" x14ac:dyDescent="0.25">
      <c r="A243" s="70"/>
      <c r="B243" s="6"/>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ht="14.25" customHeight="1" x14ac:dyDescent="0.25">
      <c r="A244" s="70"/>
      <c r="B244" s="6"/>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ht="14.25" customHeight="1" x14ac:dyDescent="0.25">
      <c r="A245" s="70"/>
      <c r="B245" s="6"/>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ht="14.25" customHeight="1" x14ac:dyDescent="0.25">
      <c r="A246" s="70"/>
      <c r="B246" s="6"/>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ht="14.25" customHeight="1" x14ac:dyDescent="0.25">
      <c r="A247" s="70"/>
      <c r="B247" s="6"/>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ht="14.25" customHeight="1" x14ac:dyDescent="0.25">
      <c r="A248" s="70"/>
      <c r="B248" s="6"/>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ht="14.25" customHeight="1" x14ac:dyDescent="0.25">
      <c r="A249" s="70"/>
      <c r="B249" s="6"/>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ht="14.25" customHeight="1" x14ac:dyDescent="0.25">
      <c r="A250" s="70"/>
      <c r="B250" s="6"/>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ht="14.25" customHeight="1" x14ac:dyDescent="0.25">
      <c r="A251" s="70"/>
      <c r="B251" s="6"/>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ht="14.25" customHeight="1" x14ac:dyDescent="0.25">
      <c r="A252" s="70"/>
      <c r="B252" s="6"/>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ht="14.25" customHeight="1" x14ac:dyDescent="0.25">
      <c r="A253" s="70"/>
      <c r="B253" s="6"/>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ht="14.25" customHeight="1" x14ac:dyDescent="0.25">
      <c r="A254" s="70"/>
      <c r="B254" s="6"/>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28" ht="14.25" customHeight="1" x14ac:dyDescent="0.25">
      <c r="A255" s="70"/>
      <c r="B255" s="6"/>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28" ht="14.25" customHeight="1" x14ac:dyDescent="0.25">
      <c r="A256" s="70"/>
      <c r="B256" s="6"/>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ht="14.25" customHeight="1" x14ac:dyDescent="0.25">
      <c r="A257" s="70"/>
      <c r="B257" s="6"/>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ht="14.25" customHeight="1" x14ac:dyDescent="0.25">
      <c r="A258" s="70"/>
      <c r="B258" s="6"/>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ht="14.25" customHeight="1" x14ac:dyDescent="0.25">
      <c r="A259" s="70"/>
      <c r="B259" s="6"/>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ht="14.25" customHeight="1" x14ac:dyDescent="0.25">
      <c r="A260" s="70"/>
      <c r="B260" s="6"/>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ht="14.25" customHeight="1" x14ac:dyDescent="0.25">
      <c r="A261" s="70"/>
      <c r="B261" s="6"/>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ht="14.25" customHeight="1" x14ac:dyDescent="0.25">
      <c r="A262" s="70"/>
      <c r="B262" s="6"/>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ht="14.25" customHeight="1" x14ac:dyDescent="0.25">
      <c r="A263" s="70"/>
      <c r="B263" s="6"/>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ht="14.25" customHeight="1" x14ac:dyDescent="0.25">
      <c r="A264" s="70"/>
      <c r="B264" s="6"/>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ht="14.25" customHeight="1" x14ac:dyDescent="0.25">
      <c r="A265" s="70"/>
      <c r="B265" s="6"/>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ht="14.25" customHeight="1" x14ac:dyDescent="0.25">
      <c r="A266" s="70"/>
      <c r="B266" s="6"/>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ht="14.25" customHeight="1" x14ac:dyDescent="0.25">
      <c r="A267" s="70"/>
      <c r="B267" s="6"/>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ht="14.25" customHeight="1" x14ac:dyDescent="0.25">
      <c r="A268" s="70"/>
      <c r="B268" s="6"/>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ht="14.25" customHeight="1" x14ac:dyDescent="0.25">
      <c r="A269" s="70"/>
      <c r="B269" s="6"/>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ht="14.25" customHeight="1" x14ac:dyDescent="0.25">
      <c r="A270" s="70"/>
      <c r="B270" s="6"/>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ht="14.25" customHeight="1" x14ac:dyDescent="0.25">
      <c r="A271" s="70"/>
      <c r="B271" s="6"/>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ht="14.25" customHeight="1" x14ac:dyDescent="0.25">
      <c r="A272" s="70"/>
      <c r="B272" s="6"/>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ht="14.25" customHeight="1" x14ac:dyDescent="0.25">
      <c r="A273" s="70"/>
      <c r="B273" s="6"/>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ht="14.25" customHeight="1" x14ac:dyDescent="0.25">
      <c r="A274" s="70"/>
      <c r="B274" s="6"/>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ht="14.25" customHeight="1" x14ac:dyDescent="0.25">
      <c r="A275" s="70"/>
      <c r="B275" s="6"/>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ht="14.25" customHeight="1" x14ac:dyDescent="0.25">
      <c r="A276" s="70"/>
      <c r="B276" s="6"/>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ht="14.25" customHeight="1" x14ac:dyDescent="0.25">
      <c r="A277" s="70"/>
      <c r="B277" s="6"/>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ht="14.25" customHeight="1" x14ac:dyDescent="0.25">
      <c r="A278" s="70"/>
      <c r="B278" s="6"/>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ht="14.25" customHeight="1" x14ac:dyDescent="0.25">
      <c r="A279" s="70"/>
      <c r="B279" s="6"/>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ht="14.25" customHeight="1" x14ac:dyDescent="0.25">
      <c r="A280" s="70"/>
      <c r="B280" s="6"/>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ht="14.25" customHeight="1" x14ac:dyDescent="0.25">
      <c r="A281" s="70"/>
      <c r="B281" s="6"/>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ht="14.25" customHeight="1" x14ac:dyDescent="0.25">
      <c r="A282" s="70"/>
      <c r="B282" s="6"/>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ht="14.25" customHeight="1" x14ac:dyDescent="0.25">
      <c r="A283" s="70"/>
      <c r="B283" s="6"/>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ht="14.25" customHeight="1" x14ac:dyDescent="0.25">
      <c r="A284" s="70"/>
      <c r="B284" s="6"/>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ht="14.25" customHeight="1" x14ac:dyDescent="0.25">
      <c r="A285" s="70"/>
      <c r="B285" s="6"/>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ht="14.25" customHeight="1" x14ac:dyDescent="0.25">
      <c r="A286" s="70"/>
      <c r="B286" s="6"/>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ht="14.25" customHeight="1" x14ac:dyDescent="0.25">
      <c r="A287" s="70"/>
      <c r="B287" s="6"/>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ht="14.25" customHeight="1" x14ac:dyDescent="0.25">
      <c r="A288" s="70"/>
      <c r="B288" s="6"/>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ht="14.25" customHeight="1" x14ac:dyDescent="0.25">
      <c r="A289" s="70"/>
      <c r="B289" s="6"/>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ht="14.25" customHeight="1" x14ac:dyDescent="0.25">
      <c r="A290" s="70"/>
      <c r="B290" s="6"/>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ht="14.25" customHeight="1" x14ac:dyDescent="0.25">
      <c r="A291" s="70"/>
      <c r="B291" s="6"/>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ht="14.25" customHeight="1" x14ac:dyDescent="0.25">
      <c r="A292" s="70"/>
      <c r="B292" s="6"/>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ht="14.25" customHeight="1" x14ac:dyDescent="0.25">
      <c r="A293" s="70"/>
      <c r="B293" s="6"/>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ht="14.25" customHeight="1" x14ac:dyDescent="0.25">
      <c r="A294" s="70"/>
      <c r="B294" s="6"/>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ht="14.25" customHeight="1" x14ac:dyDescent="0.25">
      <c r="A295" s="70"/>
      <c r="B295" s="6"/>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ht="14.25" customHeight="1" x14ac:dyDescent="0.25">
      <c r="A296" s="70"/>
      <c r="B296" s="6"/>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ht="14.25" customHeight="1" x14ac:dyDescent="0.25">
      <c r="A297" s="70"/>
      <c r="B297" s="6"/>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ht="14.25" customHeight="1" x14ac:dyDescent="0.25">
      <c r="A298" s="70"/>
      <c r="B298" s="6"/>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ht="14.25" customHeight="1" x14ac:dyDescent="0.25">
      <c r="A299" s="70"/>
      <c r="B299" s="6"/>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ht="14.25" customHeight="1" x14ac:dyDescent="0.25">
      <c r="A300" s="70"/>
      <c r="B300" s="6"/>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ht="14.25" customHeight="1" x14ac:dyDescent="0.25">
      <c r="A301" s="70"/>
      <c r="B301" s="6"/>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ht="14.25" customHeight="1" x14ac:dyDescent="0.25">
      <c r="A302" s="70"/>
      <c r="B302" s="6"/>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ht="14.25" customHeight="1" x14ac:dyDescent="0.25">
      <c r="A303" s="70"/>
      <c r="B303" s="6"/>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ht="14.25" customHeight="1" x14ac:dyDescent="0.25">
      <c r="A304" s="70"/>
      <c r="B304" s="6"/>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ht="14.25" customHeight="1" x14ac:dyDescent="0.25">
      <c r="A305" s="70"/>
      <c r="B305" s="6"/>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ht="14.25" customHeight="1" x14ac:dyDescent="0.25">
      <c r="A306" s="70"/>
      <c r="B306" s="6"/>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ht="14.25" customHeight="1" x14ac:dyDescent="0.25">
      <c r="A307" s="70"/>
      <c r="B307" s="6"/>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ht="14.25" customHeight="1" x14ac:dyDescent="0.25">
      <c r="A308" s="70"/>
      <c r="B308" s="6"/>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ht="14.25" customHeight="1" x14ac:dyDescent="0.25">
      <c r="A309" s="70"/>
      <c r="B309" s="6"/>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ht="14.25" customHeight="1" x14ac:dyDescent="0.25">
      <c r="A310" s="70"/>
      <c r="B310" s="6"/>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ht="14.25" customHeight="1" x14ac:dyDescent="0.25">
      <c r="A311" s="70"/>
      <c r="B311" s="6"/>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ht="14.25" customHeight="1" x14ac:dyDescent="0.25">
      <c r="A312" s="70"/>
      <c r="B312" s="6"/>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ht="14.25" customHeight="1" x14ac:dyDescent="0.25">
      <c r="A313" s="70"/>
      <c r="B313" s="6"/>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ht="14.25" customHeight="1" x14ac:dyDescent="0.25">
      <c r="A314" s="70"/>
      <c r="B314" s="6"/>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ht="14.25" customHeight="1" x14ac:dyDescent="0.25">
      <c r="A315" s="70"/>
      <c r="B315" s="6"/>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ht="14.25" customHeight="1" x14ac:dyDescent="0.25">
      <c r="A316" s="70"/>
      <c r="B316" s="6"/>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ht="14.25" customHeight="1" x14ac:dyDescent="0.25">
      <c r="A317" s="70"/>
      <c r="B317" s="6"/>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ht="14.25" customHeight="1" x14ac:dyDescent="0.25">
      <c r="A318" s="70"/>
      <c r="B318" s="6"/>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ht="14.25" customHeight="1" x14ac:dyDescent="0.25">
      <c r="A319" s="70"/>
      <c r="B319" s="6"/>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ht="14.25" customHeight="1" x14ac:dyDescent="0.25">
      <c r="A320" s="70"/>
      <c r="B320" s="6"/>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ht="14.25" customHeight="1" x14ac:dyDescent="0.25">
      <c r="A321" s="70"/>
      <c r="B321" s="6"/>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ht="15.75" customHeight="1" x14ac:dyDescent="0.25">
      <c r="A322" s="70"/>
      <c r="B322" s="6"/>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ht="15.75" customHeight="1" x14ac:dyDescent="0.25">
      <c r="A323" s="70"/>
      <c r="B323" s="6"/>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ht="15.75" customHeight="1" x14ac:dyDescent="0.25">
      <c r="A324" s="70"/>
      <c r="B324" s="6"/>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ht="15.75" customHeight="1" x14ac:dyDescent="0.25">
      <c r="A325" s="70"/>
      <c r="B325" s="6"/>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ht="15.75" customHeight="1" x14ac:dyDescent="0.25">
      <c r="A326" s="70"/>
      <c r="B326" s="6"/>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ht="15.75" customHeight="1" x14ac:dyDescent="0.25">
      <c r="A327" s="70"/>
      <c r="B327" s="6"/>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ht="15.75" customHeight="1" x14ac:dyDescent="0.25">
      <c r="A328" s="70"/>
      <c r="B328" s="6"/>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ht="15.75" customHeight="1" x14ac:dyDescent="0.25">
      <c r="A329" s="70"/>
      <c r="B329" s="6"/>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ht="15.75" customHeight="1" x14ac:dyDescent="0.25">
      <c r="A330" s="70"/>
      <c r="B330" s="6"/>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ht="15.75" customHeight="1" x14ac:dyDescent="0.25">
      <c r="A331" s="70"/>
      <c r="B331" s="6"/>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ht="15.75" customHeight="1" x14ac:dyDescent="0.25">
      <c r="A332" s="70"/>
      <c r="B332" s="6"/>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ht="15.75" customHeight="1" x14ac:dyDescent="0.25">
      <c r="A333" s="70"/>
      <c r="B333" s="6"/>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ht="15.75" customHeight="1" x14ac:dyDescent="0.25">
      <c r="A334" s="70"/>
      <c r="B334" s="6"/>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ht="15.75" customHeight="1" x14ac:dyDescent="0.25">
      <c r="A335" s="70"/>
      <c r="B335" s="6"/>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ht="15.75" customHeight="1" x14ac:dyDescent="0.25">
      <c r="A336" s="70"/>
      <c r="B336" s="6"/>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ht="15.75" customHeight="1" x14ac:dyDescent="0.25">
      <c r="A337" s="70"/>
      <c r="B337" s="6"/>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ht="15.75" customHeight="1" x14ac:dyDescent="0.25">
      <c r="A338" s="70"/>
      <c r="B338" s="6"/>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ht="15.75" customHeight="1" x14ac:dyDescent="0.25">
      <c r="A339" s="70"/>
      <c r="B339" s="6"/>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ht="15.75" customHeight="1" x14ac:dyDescent="0.25">
      <c r="A340" s="70"/>
      <c r="B340" s="6"/>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ht="15.75" customHeight="1" x14ac:dyDescent="0.25">
      <c r="A341" s="70"/>
      <c r="B341" s="6"/>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ht="15.75" customHeight="1" x14ac:dyDescent="0.25">
      <c r="A342" s="70"/>
      <c r="B342" s="6"/>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ht="15.75" customHeight="1" x14ac:dyDescent="0.25">
      <c r="A343" s="70"/>
      <c r="B343" s="6"/>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ht="15.75" customHeight="1" x14ac:dyDescent="0.25">
      <c r="A344" s="70"/>
      <c r="B344" s="6"/>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ht="15.75" customHeight="1" x14ac:dyDescent="0.25">
      <c r="A345" s="70"/>
      <c r="B345" s="6"/>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ht="15.75" customHeight="1" x14ac:dyDescent="0.25">
      <c r="A346" s="70"/>
      <c r="B346" s="6"/>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ht="15.75" customHeight="1" x14ac:dyDescent="0.25">
      <c r="A347" s="70"/>
      <c r="B347" s="6"/>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ht="15.75" customHeight="1" x14ac:dyDescent="0.25">
      <c r="A348" s="70"/>
      <c r="B348" s="6"/>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ht="15.75" customHeight="1" x14ac:dyDescent="0.25">
      <c r="A349" s="70"/>
      <c r="B349" s="6"/>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ht="15.75" customHeight="1" x14ac:dyDescent="0.25">
      <c r="A350" s="70"/>
      <c r="B350" s="6"/>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ht="15.75" customHeight="1" x14ac:dyDescent="0.25">
      <c r="A351" s="70"/>
      <c r="B351" s="6"/>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ht="15.75" customHeight="1" x14ac:dyDescent="0.25">
      <c r="A352" s="70"/>
      <c r="B352" s="6"/>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ht="15.75" customHeight="1" x14ac:dyDescent="0.25">
      <c r="A353" s="70"/>
      <c r="B353" s="6"/>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ht="15.75" customHeight="1" x14ac:dyDescent="0.25">
      <c r="A354" s="70"/>
      <c r="B354" s="6"/>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ht="15.75" customHeight="1" x14ac:dyDescent="0.25">
      <c r="A355" s="70"/>
      <c r="B355" s="6"/>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ht="15.75" customHeight="1" x14ac:dyDescent="0.25">
      <c r="A356" s="70"/>
      <c r="B356" s="6"/>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ht="15.75" customHeight="1" x14ac:dyDescent="0.25">
      <c r="A357" s="70"/>
      <c r="B357" s="6"/>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ht="15.75" customHeight="1" x14ac:dyDescent="0.25">
      <c r="A358" s="70"/>
      <c r="B358" s="6"/>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ht="15.75" customHeight="1" x14ac:dyDescent="0.25">
      <c r="A359" s="70"/>
      <c r="B359" s="6"/>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ht="15.75" customHeight="1" x14ac:dyDescent="0.25">
      <c r="A360" s="70"/>
      <c r="B360" s="6"/>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ht="15.75" customHeight="1" x14ac:dyDescent="0.25">
      <c r="A361" s="70"/>
      <c r="B361" s="6"/>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ht="15.75" customHeight="1" x14ac:dyDescent="0.25">
      <c r="A362" s="70"/>
      <c r="B362" s="6"/>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ht="15.75" customHeight="1" x14ac:dyDescent="0.25">
      <c r="A363" s="70"/>
      <c r="B363" s="6"/>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ht="15.75" customHeight="1" x14ac:dyDescent="0.25">
      <c r="A364" s="70"/>
      <c r="B364" s="6"/>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ht="15.75" customHeight="1" x14ac:dyDescent="0.25">
      <c r="A365" s="70"/>
      <c r="B365" s="6"/>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ht="15.75" customHeight="1" x14ac:dyDescent="0.25">
      <c r="A366" s="70"/>
      <c r="B366" s="6"/>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ht="15.75" customHeight="1" x14ac:dyDescent="0.25">
      <c r="A367" s="70"/>
      <c r="B367" s="6"/>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ht="15.75" customHeight="1" x14ac:dyDescent="0.25">
      <c r="A368" s="70"/>
      <c r="B368" s="6"/>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ht="15.75" customHeight="1" x14ac:dyDescent="0.25">
      <c r="A369" s="70"/>
      <c r="B369" s="6"/>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ht="15.75" customHeight="1" x14ac:dyDescent="0.25">
      <c r="A370" s="70"/>
      <c r="B370" s="6"/>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ht="15.75" customHeight="1" x14ac:dyDescent="0.25">
      <c r="A371" s="70"/>
      <c r="B371" s="6"/>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ht="15.75" customHeight="1" x14ac:dyDescent="0.25">
      <c r="A372" s="70"/>
      <c r="B372" s="6"/>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ht="15.75" customHeight="1" x14ac:dyDescent="0.25">
      <c r="A373" s="70"/>
      <c r="B373" s="6"/>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ht="15.75" customHeight="1" x14ac:dyDescent="0.25">
      <c r="A374" s="70"/>
      <c r="B374" s="6"/>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ht="15.75" customHeight="1" x14ac:dyDescent="0.25">
      <c r="A375" s="70"/>
      <c r="B375" s="6"/>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ht="15.75" customHeight="1" x14ac:dyDescent="0.25">
      <c r="A376" s="70"/>
      <c r="B376" s="6"/>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ht="15.75" customHeight="1" x14ac:dyDescent="0.25">
      <c r="A377" s="70"/>
      <c r="B377" s="6"/>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ht="15.75" customHeight="1" x14ac:dyDescent="0.25">
      <c r="A378" s="70"/>
      <c r="B378" s="6"/>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ht="15.75" customHeight="1" x14ac:dyDescent="0.25">
      <c r="A379" s="70"/>
      <c r="B379" s="6"/>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ht="15.75" customHeight="1" x14ac:dyDescent="0.25">
      <c r="A380" s="70"/>
      <c r="B380" s="6"/>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ht="15.75" customHeight="1" x14ac:dyDescent="0.25">
      <c r="A381" s="70"/>
      <c r="B381" s="6"/>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ht="15.75" customHeight="1" x14ac:dyDescent="0.25">
      <c r="A382" s="70"/>
      <c r="B382" s="6"/>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ht="15.75" customHeight="1" x14ac:dyDescent="0.25">
      <c r="A383" s="70"/>
      <c r="B383" s="6"/>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ht="15.75" customHeight="1" x14ac:dyDescent="0.25">
      <c r="A384" s="70"/>
      <c r="B384" s="6"/>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ht="15.75" customHeight="1" x14ac:dyDescent="0.25">
      <c r="A385" s="70"/>
      <c r="B385" s="6"/>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ht="15.75" customHeight="1" x14ac:dyDescent="0.25">
      <c r="A386" s="70"/>
      <c r="B386" s="6"/>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ht="15.75" customHeight="1" x14ac:dyDescent="0.25">
      <c r="A387" s="70"/>
      <c r="B387" s="6"/>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ht="15.75" customHeight="1" x14ac:dyDescent="0.25">
      <c r="A388" s="70"/>
      <c r="B388" s="6"/>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ht="15.75" customHeight="1" x14ac:dyDescent="0.25">
      <c r="A389" s="70"/>
      <c r="B389" s="6"/>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ht="15.75" customHeight="1" x14ac:dyDescent="0.25">
      <c r="A390" s="70"/>
      <c r="B390" s="6"/>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ht="15.75" customHeight="1" x14ac:dyDescent="0.25">
      <c r="A391" s="70"/>
      <c r="B391" s="6"/>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ht="15.75" customHeight="1" x14ac:dyDescent="0.25">
      <c r="A392" s="70"/>
      <c r="B392" s="6"/>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ht="15.75" customHeight="1" x14ac:dyDescent="0.25">
      <c r="A393" s="70"/>
      <c r="B393" s="6"/>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ht="15.75" customHeight="1" x14ac:dyDescent="0.25">
      <c r="A394" s="70"/>
      <c r="B394" s="6"/>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ht="15.75" customHeight="1" x14ac:dyDescent="0.25">
      <c r="A395" s="70"/>
      <c r="B395" s="6"/>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ht="15.75" customHeight="1" x14ac:dyDescent="0.25">
      <c r="A396" s="70"/>
      <c r="B396" s="6"/>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ht="15.75" customHeight="1" x14ac:dyDescent="0.25">
      <c r="A397" s="70"/>
      <c r="B397" s="6"/>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ht="15.75" customHeight="1" x14ac:dyDescent="0.25">
      <c r="A398" s="70"/>
      <c r="B398" s="6"/>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ht="15.75" customHeight="1" x14ac:dyDescent="0.25">
      <c r="A399" s="70"/>
      <c r="B399" s="6"/>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ht="15.75" customHeight="1" x14ac:dyDescent="0.25">
      <c r="A400" s="70"/>
      <c r="B400" s="6"/>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ht="15.75" customHeight="1" x14ac:dyDescent="0.25">
      <c r="A401" s="70"/>
      <c r="B401" s="6"/>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ht="15.75" customHeight="1" x14ac:dyDescent="0.25">
      <c r="A402" s="70"/>
      <c r="B402" s="6"/>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ht="15.75" customHeight="1" x14ac:dyDescent="0.25">
      <c r="A403" s="70"/>
      <c r="B403" s="6"/>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ht="15.75" customHeight="1" x14ac:dyDescent="0.25">
      <c r="A404" s="70"/>
      <c r="B404" s="6"/>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ht="15.75" customHeight="1" x14ac:dyDescent="0.25">
      <c r="A405" s="70"/>
      <c r="B405" s="6"/>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ht="15.75" customHeight="1" x14ac:dyDescent="0.25">
      <c r="A406" s="70"/>
      <c r="B406" s="6"/>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ht="15.75" customHeight="1" x14ac:dyDescent="0.25">
      <c r="A407" s="70"/>
      <c r="B407" s="6"/>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ht="15.75" customHeight="1" x14ac:dyDescent="0.25">
      <c r="A408" s="70"/>
      <c r="B408" s="6"/>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ht="15.75" customHeight="1" x14ac:dyDescent="0.25">
      <c r="A409" s="70"/>
      <c r="B409" s="6"/>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ht="15.75" customHeight="1" x14ac:dyDescent="0.25">
      <c r="A410" s="70"/>
      <c r="B410" s="6"/>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ht="15.75" customHeight="1" x14ac:dyDescent="0.25">
      <c r="A411" s="70"/>
      <c r="B411" s="6"/>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ht="15.75" customHeight="1" x14ac:dyDescent="0.25">
      <c r="A412" s="70"/>
      <c r="B412" s="6"/>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ht="15.75" customHeight="1" x14ac:dyDescent="0.25">
      <c r="A413" s="70"/>
      <c r="B413" s="6"/>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ht="15.75" customHeight="1" x14ac:dyDescent="0.25">
      <c r="A414" s="70"/>
      <c r="B414" s="6"/>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ht="15.75" customHeight="1" x14ac:dyDescent="0.25">
      <c r="A415" s="70"/>
      <c r="B415" s="6"/>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ht="15.75" customHeight="1" x14ac:dyDescent="0.25">
      <c r="A416" s="70"/>
      <c r="B416" s="6"/>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ht="15.75" customHeight="1" x14ac:dyDescent="0.25">
      <c r="A417" s="70"/>
      <c r="B417" s="6"/>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ht="15.75" customHeight="1" x14ac:dyDescent="0.25">
      <c r="A418" s="70"/>
      <c r="B418" s="6"/>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ht="15.75" customHeight="1" x14ac:dyDescent="0.25">
      <c r="A419" s="70"/>
      <c r="B419" s="6"/>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ht="15.75" customHeight="1" x14ac:dyDescent="0.25">
      <c r="A420" s="70"/>
      <c r="B420" s="6"/>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ht="15.75" customHeight="1" x14ac:dyDescent="0.25">
      <c r="A421" s="70"/>
      <c r="B421" s="6"/>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ht="15.75" customHeight="1" x14ac:dyDescent="0.25">
      <c r="A422" s="70"/>
      <c r="B422" s="6"/>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ht="15.75" customHeight="1" x14ac:dyDescent="0.25">
      <c r="A423" s="70"/>
      <c r="B423" s="6"/>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ht="15.75" customHeight="1" x14ac:dyDescent="0.25">
      <c r="A424" s="70"/>
      <c r="B424" s="6"/>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ht="15.75" customHeight="1" x14ac:dyDescent="0.25">
      <c r="A425" s="70"/>
      <c r="B425" s="6"/>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ht="15.75" customHeight="1" x14ac:dyDescent="0.25">
      <c r="A426" s="70"/>
      <c r="B426" s="6"/>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ht="15.75" customHeight="1" x14ac:dyDescent="0.25">
      <c r="A427" s="70"/>
      <c r="B427" s="6"/>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ht="15.75" customHeight="1" x14ac:dyDescent="0.25">
      <c r="A428" s="70"/>
      <c r="B428" s="6"/>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ht="15.75" customHeight="1" x14ac:dyDescent="0.25">
      <c r="A429" s="70"/>
      <c r="B429" s="6"/>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ht="15.75" customHeight="1" x14ac:dyDescent="0.25">
      <c r="A430" s="70"/>
      <c r="B430" s="6"/>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ht="15.75" customHeight="1" x14ac:dyDescent="0.25">
      <c r="A431" s="70"/>
      <c r="B431" s="6"/>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ht="15.75" customHeight="1" x14ac:dyDescent="0.25">
      <c r="A432" s="70"/>
      <c r="B432" s="6"/>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ht="15.75" customHeight="1" x14ac:dyDescent="0.25">
      <c r="A433" s="70"/>
      <c r="B433" s="6"/>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ht="15.75" customHeight="1" x14ac:dyDescent="0.25">
      <c r="A434" s="70"/>
      <c r="B434" s="6"/>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ht="15.75" customHeight="1" x14ac:dyDescent="0.25">
      <c r="A435" s="70"/>
      <c r="B435" s="6"/>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ht="15.75" customHeight="1" x14ac:dyDescent="0.25">
      <c r="A436" s="70"/>
      <c r="B436" s="6"/>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ht="15.75" customHeight="1" x14ac:dyDescent="0.25">
      <c r="A437" s="70"/>
      <c r="B437" s="6"/>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ht="15.75" customHeight="1" x14ac:dyDescent="0.25">
      <c r="A438" s="70"/>
      <c r="B438" s="6"/>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ht="15.75" customHeight="1" x14ac:dyDescent="0.25">
      <c r="A439" s="70"/>
      <c r="B439" s="6"/>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ht="15.75" customHeight="1" x14ac:dyDescent="0.25">
      <c r="A440" s="70"/>
      <c r="B440" s="6"/>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ht="15.75" customHeight="1" x14ac:dyDescent="0.25">
      <c r="A441" s="70"/>
      <c r="B441" s="6"/>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ht="15.75" customHeight="1" x14ac:dyDescent="0.25">
      <c r="A442" s="70"/>
      <c r="B442" s="6"/>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ht="15.75" customHeight="1" x14ac:dyDescent="0.25">
      <c r="A443" s="70"/>
      <c r="B443" s="6"/>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ht="15.75" customHeight="1" x14ac:dyDescent="0.25">
      <c r="A444" s="70"/>
      <c r="B444" s="6"/>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ht="15.75" customHeight="1" x14ac:dyDescent="0.25">
      <c r="A445" s="70"/>
      <c r="B445" s="6"/>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ht="15.75" customHeight="1" x14ac:dyDescent="0.25">
      <c r="A446" s="70"/>
      <c r="B446" s="6"/>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ht="15.75" customHeight="1" x14ac:dyDescent="0.25">
      <c r="A447" s="70"/>
      <c r="B447" s="6"/>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ht="15.75" customHeight="1" x14ac:dyDescent="0.25">
      <c r="A448" s="70"/>
      <c r="B448" s="6"/>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ht="15.75" customHeight="1" x14ac:dyDescent="0.25">
      <c r="A449" s="70"/>
      <c r="B449" s="6"/>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ht="15.75" customHeight="1" x14ac:dyDescent="0.25">
      <c r="A450" s="70"/>
      <c r="B450" s="6"/>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ht="15.75" customHeight="1" x14ac:dyDescent="0.25">
      <c r="A451" s="70"/>
      <c r="B451" s="6"/>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ht="15.75" customHeight="1" x14ac:dyDescent="0.25">
      <c r="A452" s="70"/>
      <c r="B452" s="6"/>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ht="15.75" customHeight="1" x14ac:dyDescent="0.25">
      <c r="A453" s="70"/>
      <c r="B453" s="6"/>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ht="15.75" customHeight="1" x14ac:dyDescent="0.25">
      <c r="A454" s="70"/>
      <c r="B454" s="6"/>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ht="15.75" customHeight="1" x14ac:dyDescent="0.25">
      <c r="A455" s="70"/>
      <c r="B455" s="6"/>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ht="15.75" customHeight="1" x14ac:dyDescent="0.25">
      <c r="A456" s="70"/>
      <c r="B456" s="6"/>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ht="15.75" customHeight="1" x14ac:dyDescent="0.25">
      <c r="A457" s="70"/>
      <c r="B457" s="6"/>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ht="15.75" customHeight="1" x14ac:dyDescent="0.25">
      <c r="A458" s="70"/>
      <c r="B458" s="6"/>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ht="15.75" customHeight="1" x14ac:dyDescent="0.25">
      <c r="A459" s="70"/>
      <c r="B459" s="6"/>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ht="15.75" customHeight="1" x14ac:dyDescent="0.25">
      <c r="A460" s="70"/>
      <c r="B460" s="6"/>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ht="15.75" customHeight="1" x14ac:dyDescent="0.25">
      <c r="A461" s="70"/>
      <c r="B461" s="6"/>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ht="15.75" customHeight="1" x14ac:dyDescent="0.25">
      <c r="A462" s="70"/>
      <c r="B462" s="6"/>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ht="15.75" customHeight="1" x14ac:dyDescent="0.25">
      <c r="A463" s="70"/>
      <c r="B463" s="6"/>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ht="15.75" customHeight="1" x14ac:dyDescent="0.25">
      <c r="A464" s="70"/>
      <c r="B464" s="6"/>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ht="15.75" customHeight="1" x14ac:dyDescent="0.25">
      <c r="A465" s="70"/>
      <c r="B465" s="6"/>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ht="15.75" customHeight="1" x14ac:dyDescent="0.25">
      <c r="A466" s="70"/>
      <c r="B466" s="6"/>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ht="15.75" customHeight="1" x14ac:dyDescent="0.25">
      <c r="A467" s="70"/>
      <c r="B467" s="6"/>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ht="15.75" customHeight="1" x14ac:dyDescent="0.25">
      <c r="A468" s="70"/>
      <c r="B468" s="6"/>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ht="15.75" customHeight="1" x14ac:dyDescent="0.25">
      <c r="A469" s="70"/>
      <c r="B469" s="6"/>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ht="15.75" customHeight="1" x14ac:dyDescent="0.25">
      <c r="A470" s="70"/>
      <c r="B470" s="6"/>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ht="15.75" customHeight="1" x14ac:dyDescent="0.25">
      <c r="A471" s="70"/>
      <c r="B471" s="6"/>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ht="15.75" customHeight="1" x14ac:dyDescent="0.25">
      <c r="A472" s="70"/>
      <c r="B472" s="6"/>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ht="15.75" customHeight="1" x14ac:dyDescent="0.25">
      <c r="A473" s="70"/>
      <c r="B473" s="6"/>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ht="15.75" customHeight="1" x14ac:dyDescent="0.25">
      <c r="A474" s="70"/>
      <c r="B474" s="6"/>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ht="15.75" customHeight="1" x14ac:dyDescent="0.25">
      <c r="A475" s="70"/>
      <c r="B475" s="6"/>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ht="15.75" customHeight="1" x14ac:dyDescent="0.25">
      <c r="A476" s="70"/>
      <c r="B476" s="6"/>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ht="15.75" customHeight="1" x14ac:dyDescent="0.25">
      <c r="A477" s="70"/>
      <c r="B477" s="6"/>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ht="15.75" customHeight="1" x14ac:dyDescent="0.25">
      <c r="A478" s="70"/>
      <c r="B478" s="6"/>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ht="15.75" customHeight="1" x14ac:dyDescent="0.25">
      <c r="A479" s="70"/>
      <c r="B479" s="6"/>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ht="15.75" customHeight="1" x14ac:dyDescent="0.25">
      <c r="A480" s="70"/>
      <c r="B480" s="6"/>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ht="15.75" customHeight="1" x14ac:dyDescent="0.25">
      <c r="A481" s="70"/>
      <c r="B481" s="6"/>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ht="15.75" customHeight="1" x14ac:dyDescent="0.25">
      <c r="A482" s="70"/>
      <c r="B482" s="6"/>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ht="15.75" customHeight="1" x14ac:dyDescent="0.25">
      <c r="A483" s="70"/>
      <c r="B483" s="6"/>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ht="15.75" customHeight="1" x14ac:dyDescent="0.25">
      <c r="A484" s="70"/>
      <c r="B484" s="6"/>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ht="15.75" customHeight="1" x14ac:dyDescent="0.25">
      <c r="A485" s="70"/>
      <c r="B485" s="6"/>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ht="15.75" customHeight="1" x14ac:dyDescent="0.25">
      <c r="A486" s="70"/>
      <c r="B486" s="6"/>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ht="15.75" customHeight="1" x14ac:dyDescent="0.25">
      <c r="A487" s="70"/>
      <c r="B487" s="6"/>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ht="15.75" customHeight="1" x14ac:dyDescent="0.25">
      <c r="A488" s="70"/>
      <c r="B488" s="6"/>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ht="15.75" customHeight="1" x14ac:dyDescent="0.25">
      <c r="A489" s="70"/>
      <c r="B489" s="6"/>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ht="15.75" customHeight="1" x14ac:dyDescent="0.25">
      <c r="A490" s="70"/>
      <c r="B490" s="6"/>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ht="15.75" customHeight="1" x14ac:dyDescent="0.25">
      <c r="A491" s="70"/>
      <c r="B491" s="6"/>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ht="15.75" customHeight="1" x14ac:dyDescent="0.25">
      <c r="A492" s="70"/>
      <c r="B492" s="6"/>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ht="15.75" customHeight="1" x14ac:dyDescent="0.25">
      <c r="A493" s="70"/>
      <c r="B493" s="6"/>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ht="15.75" customHeight="1" x14ac:dyDescent="0.25">
      <c r="A494" s="70"/>
      <c r="B494" s="6"/>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ht="15.75" customHeight="1" x14ac:dyDescent="0.25">
      <c r="A495" s="70"/>
      <c r="B495" s="6"/>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ht="15.75" customHeight="1" x14ac:dyDescent="0.25">
      <c r="A496" s="70"/>
      <c r="B496" s="6"/>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ht="15.75" customHeight="1" x14ac:dyDescent="0.25">
      <c r="A497" s="70"/>
      <c r="B497" s="6"/>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ht="15.75" customHeight="1" x14ac:dyDescent="0.25">
      <c r="A498" s="70"/>
      <c r="B498" s="6"/>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ht="15.75" customHeight="1" x14ac:dyDescent="0.25">
      <c r="A499" s="70"/>
      <c r="B499" s="6"/>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ht="15.75" customHeight="1" x14ac:dyDescent="0.25">
      <c r="A500" s="70"/>
      <c r="B500" s="6"/>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ht="15.75" customHeight="1" x14ac:dyDescent="0.25">
      <c r="A501" s="70"/>
      <c r="B501" s="6"/>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ht="15.75" customHeight="1" x14ac:dyDescent="0.25">
      <c r="A502" s="70"/>
      <c r="B502" s="6"/>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ht="15.75" customHeight="1" x14ac:dyDescent="0.25">
      <c r="A503" s="70"/>
      <c r="B503" s="6"/>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ht="15.75" customHeight="1" x14ac:dyDescent="0.25">
      <c r="A504" s="70"/>
      <c r="B504" s="6"/>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ht="15.75" customHeight="1" x14ac:dyDescent="0.25">
      <c r="A505" s="70"/>
      <c r="B505" s="6"/>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ht="15.75" customHeight="1" x14ac:dyDescent="0.25">
      <c r="A506" s="70"/>
      <c r="B506" s="6"/>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ht="15.75" customHeight="1" x14ac:dyDescent="0.25">
      <c r="A507" s="70"/>
      <c r="B507" s="6"/>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ht="15.75" customHeight="1" x14ac:dyDescent="0.25">
      <c r="A508" s="70"/>
      <c r="B508" s="6"/>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ht="15.75" customHeight="1" x14ac:dyDescent="0.25">
      <c r="A509" s="70"/>
      <c r="B509" s="6"/>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ht="15.75" customHeight="1" x14ac:dyDescent="0.25">
      <c r="A510" s="70"/>
      <c r="B510" s="6"/>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ht="15.75" customHeight="1" x14ac:dyDescent="0.25">
      <c r="A511" s="70"/>
      <c r="B511" s="6"/>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ht="15.75" customHeight="1" x14ac:dyDescent="0.25">
      <c r="A512" s="70"/>
      <c r="B512" s="6"/>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ht="15.75" customHeight="1" x14ac:dyDescent="0.25">
      <c r="A513" s="70"/>
      <c r="B513" s="6"/>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ht="15.75" customHeight="1" x14ac:dyDescent="0.25">
      <c r="A514" s="70"/>
      <c r="B514" s="6"/>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ht="15.75" customHeight="1" x14ac:dyDescent="0.25">
      <c r="A515" s="70"/>
      <c r="B515" s="6"/>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ht="15.75" customHeight="1" x14ac:dyDescent="0.25">
      <c r="A516" s="70"/>
      <c r="B516" s="6"/>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ht="15.75" customHeight="1" x14ac:dyDescent="0.25">
      <c r="A517" s="70"/>
      <c r="B517" s="6"/>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ht="15.75" customHeight="1" x14ac:dyDescent="0.25">
      <c r="A518" s="70"/>
      <c r="B518" s="6"/>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ht="15.75" customHeight="1" x14ac:dyDescent="0.25">
      <c r="A519" s="70"/>
      <c r="B519" s="6"/>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ht="15.75" customHeight="1" x14ac:dyDescent="0.25">
      <c r="A520" s="70"/>
      <c r="B520" s="6"/>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ht="15.75" customHeight="1" x14ac:dyDescent="0.25">
      <c r="A521" s="70"/>
      <c r="B521" s="6"/>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ht="15.75" customHeight="1" x14ac:dyDescent="0.25">
      <c r="A522" s="70"/>
      <c r="B522" s="6"/>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ht="15.75" customHeight="1" x14ac:dyDescent="0.25">
      <c r="A523" s="70"/>
      <c r="B523" s="6"/>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ht="15.75" customHeight="1" x14ac:dyDescent="0.25">
      <c r="A524" s="70"/>
      <c r="B524" s="6"/>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ht="15.75" customHeight="1" x14ac:dyDescent="0.25">
      <c r="A525" s="70"/>
      <c r="B525" s="6"/>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ht="15.75" customHeight="1" x14ac:dyDescent="0.25">
      <c r="A526" s="70"/>
      <c r="B526" s="6"/>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ht="15.75" customHeight="1" x14ac:dyDescent="0.25">
      <c r="A527" s="70"/>
      <c r="B527" s="6"/>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ht="15.75" customHeight="1" x14ac:dyDescent="0.25">
      <c r="A528" s="70"/>
      <c r="B528" s="6"/>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ht="15.75" customHeight="1" x14ac:dyDescent="0.25">
      <c r="A529" s="70"/>
      <c r="B529" s="6"/>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ht="15.75" customHeight="1" x14ac:dyDescent="0.25">
      <c r="A530" s="70"/>
      <c r="B530" s="6"/>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ht="15.75" customHeight="1" x14ac:dyDescent="0.25">
      <c r="A531" s="70"/>
      <c r="B531" s="6"/>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ht="15.75" customHeight="1" x14ac:dyDescent="0.25">
      <c r="A532" s="70"/>
      <c r="B532" s="6"/>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ht="15.75" customHeight="1" x14ac:dyDescent="0.25">
      <c r="A533" s="70"/>
      <c r="B533" s="6"/>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ht="15.75" customHeight="1" x14ac:dyDescent="0.25">
      <c r="A534" s="70"/>
      <c r="B534" s="6"/>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ht="15.75" customHeight="1" x14ac:dyDescent="0.25">
      <c r="A535" s="70"/>
      <c r="B535" s="6"/>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ht="15.75" customHeight="1" x14ac:dyDescent="0.25">
      <c r="A536" s="70"/>
      <c r="B536" s="6"/>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ht="15.75" customHeight="1" x14ac:dyDescent="0.25">
      <c r="A537" s="70"/>
      <c r="B537" s="6"/>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ht="15.75" customHeight="1" x14ac:dyDescent="0.25">
      <c r="A538" s="70"/>
      <c r="B538" s="6"/>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ht="15.75" customHeight="1" x14ac:dyDescent="0.25">
      <c r="A539" s="70"/>
      <c r="B539" s="6"/>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ht="15.75" customHeight="1" x14ac:dyDescent="0.25">
      <c r="A540" s="70"/>
      <c r="B540" s="6"/>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ht="15.75" customHeight="1" x14ac:dyDescent="0.25">
      <c r="A541" s="70"/>
      <c r="B541" s="6"/>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ht="15.75" customHeight="1" x14ac:dyDescent="0.25">
      <c r="A542" s="70"/>
      <c r="B542" s="6"/>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ht="15.75" customHeight="1" x14ac:dyDescent="0.25">
      <c r="A543" s="70"/>
      <c r="B543" s="6"/>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ht="15.75" customHeight="1" x14ac:dyDescent="0.25">
      <c r="A544" s="70"/>
      <c r="B544" s="6"/>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ht="15.75" customHeight="1" x14ac:dyDescent="0.25">
      <c r="A545" s="70"/>
      <c r="B545" s="6"/>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ht="15.75" customHeight="1" x14ac:dyDescent="0.25">
      <c r="A546" s="70"/>
      <c r="B546" s="6"/>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ht="15.75" customHeight="1" x14ac:dyDescent="0.25">
      <c r="A547" s="70"/>
      <c r="B547" s="6"/>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ht="15.75" customHeight="1" x14ac:dyDescent="0.25">
      <c r="A548" s="70"/>
      <c r="B548" s="6"/>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ht="15.75" customHeight="1" x14ac:dyDescent="0.25">
      <c r="A549" s="70"/>
      <c r="B549" s="6"/>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ht="15.75" customHeight="1" x14ac:dyDescent="0.25">
      <c r="A550" s="70"/>
      <c r="B550" s="6"/>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ht="15.75" customHeight="1" x14ac:dyDescent="0.25">
      <c r="A551" s="70"/>
      <c r="B551" s="6"/>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ht="15.75" customHeight="1" x14ac:dyDescent="0.25">
      <c r="A552" s="70"/>
      <c r="B552" s="6"/>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ht="15.75" customHeight="1" x14ac:dyDescent="0.25">
      <c r="A553" s="70"/>
      <c r="B553" s="6"/>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ht="15.75" customHeight="1" x14ac:dyDescent="0.25">
      <c r="A554" s="70"/>
      <c r="B554" s="6"/>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ht="15.75" customHeight="1" x14ac:dyDescent="0.25">
      <c r="A555" s="70"/>
      <c r="B555" s="6"/>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ht="15.75" customHeight="1" x14ac:dyDescent="0.25">
      <c r="A556" s="70"/>
      <c r="B556" s="6"/>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ht="15.75" customHeight="1" x14ac:dyDescent="0.25">
      <c r="A557" s="70"/>
      <c r="B557" s="6"/>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ht="15.75" customHeight="1" x14ac:dyDescent="0.25">
      <c r="A558" s="70"/>
      <c r="B558" s="6"/>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ht="15.75" customHeight="1" x14ac:dyDescent="0.25">
      <c r="A559" s="70"/>
      <c r="B559" s="6"/>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ht="15.75" customHeight="1" x14ac:dyDescent="0.25">
      <c r="A560" s="70"/>
      <c r="B560" s="6"/>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ht="15.75" customHeight="1" x14ac:dyDescent="0.25">
      <c r="A561" s="70"/>
      <c r="B561" s="6"/>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ht="15.75" customHeight="1" x14ac:dyDescent="0.25">
      <c r="A562" s="70"/>
      <c r="B562" s="6"/>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ht="15.75" customHeight="1" x14ac:dyDescent="0.25">
      <c r="A563" s="70"/>
      <c r="B563" s="6"/>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ht="15.75" customHeight="1" x14ac:dyDescent="0.25">
      <c r="A564" s="70"/>
      <c r="B564" s="6"/>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ht="15.75" customHeight="1" x14ac:dyDescent="0.25">
      <c r="A565" s="70"/>
      <c r="B565" s="6"/>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ht="15.75" customHeight="1" x14ac:dyDescent="0.25">
      <c r="A566" s="70"/>
      <c r="B566" s="6"/>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ht="15.75" customHeight="1" x14ac:dyDescent="0.25">
      <c r="A567" s="70"/>
      <c r="B567" s="6"/>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ht="15.75" customHeight="1" x14ac:dyDescent="0.25">
      <c r="A568" s="70"/>
      <c r="B568" s="6"/>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ht="15.75" customHeight="1" x14ac:dyDescent="0.25">
      <c r="A569" s="70"/>
      <c r="B569" s="6"/>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ht="15.75" customHeight="1" x14ac:dyDescent="0.25">
      <c r="A570" s="70"/>
      <c r="B570" s="6"/>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ht="15.75" customHeight="1" x14ac:dyDescent="0.25">
      <c r="A571" s="70"/>
      <c r="B571" s="6"/>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ht="15.75" customHeight="1" x14ac:dyDescent="0.25">
      <c r="A572" s="70"/>
      <c r="B572" s="6"/>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ht="15.75" customHeight="1" x14ac:dyDescent="0.25">
      <c r="A573" s="70"/>
      <c r="B573" s="6"/>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ht="15.75" customHeight="1" x14ac:dyDescent="0.25">
      <c r="A574" s="70"/>
      <c r="B574" s="6"/>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ht="15.75" customHeight="1" x14ac:dyDescent="0.25">
      <c r="A575" s="70"/>
      <c r="B575" s="6"/>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ht="15.75" customHeight="1" x14ac:dyDescent="0.25">
      <c r="A576" s="70"/>
      <c r="B576" s="6"/>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ht="15.75" customHeight="1" x14ac:dyDescent="0.25">
      <c r="A577" s="70"/>
      <c r="B577" s="6"/>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ht="15.75" customHeight="1" x14ac:dyDescent="0.25">
      <c r="A578" s="70"/>
      <c r="B578" s="6"/>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ht="15.75" customHeight="1" x14ac:dyDescent="0.25">
      <c r="A579" s="70"/>
      <c r="B579" s="6"/>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ht="15.75" customHeight="1" x14ac:dyDescent="0.25">
      <c r="A580" s="70"/>
      <c r="B580" s="6"/>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ht="15.75" customHeight="1" x14ac:dyDescent="0.25">
      <c r="A581" s="70"/>
      <c r="B581" s="6"/>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ht="15.75" customHeight="1" x14ac:dyDescent="0.25">
      <c r="A582" s="70"/>
      <c r="B582" s="6"/>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ht="15.75" customHeight="1" x14ac:dyDescent="0.25">
      <c r="A583" s="70"/>
      <c r="B583" s="6"/>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ht="15.75" customHeight="1" x14ac:dyDescent="0.25">
      <c r="A584" s="70"/>
      <c r="B584" s="6"/>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ht="15.75" customHeight="1" x14ac:dyDescent="0.25">
      <c r="A585" s="70"/>
      <c r="B585" s="6"/>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ht="15.75" customHeight="1" x14ac:dyDescent="0.25">
      <c r="A586" s="70"/>
      <c r="B586" s="6"/>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ht="15.75" customHeight="1" x14ac:dyDescent="0.25">
      <c r="A587" s="70"/>
      <c r="B587" s="6"/>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ht="15.75" customHeight="1" x14ac:dyDescent="0.25">
      <c r="A588" s="70"/>
      <c r="B588" s="6"/>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ht="15.75" customHeight="1" x14ac:dyDescent="0.25">
      <c r="A589" s="70"/>
      <c r="B589" s="6"/>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ht="15.75" customHeight="1" x14ac:dyDescent="0.25">
      <c r="A590" s="70"/>
      <c r="B590" s="6"/>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ht="15.75" customHeight="1" x14ac:dyDescent="0.25">
      <c r="A591" s="70"/>
      <c r="B591" s="6"/>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ht="15.75" customHeight="1" x14ac:dyDescent="0.25">
      <c r="A592" s="70"/>
      <c r="B592" s="6"/>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ht="15.75" customHeight="1" x14ac:dyDescent="0.25">
      <c r="A593" s="70"/>
      <c r="B593" s="6"/>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ht="15.75" customHeight="1" x14ac:dyDescent="0.25">
      <c r="A594" s="70"/>
      <c r="B594" s="6"/>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ht="15.75" customHeight="1" x14ac:dyDescent="0.25">
      <c r="A595" s="70"/>
      <c r="B595" s="6"/>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ht="15.75" customHeight="1" x14ac:dyDescent="0.25">
      <c r="A596" s="70"/>
      <c r="B596" s="6"/>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ht="15.75" customHeight="1" x14ac:dyDescent="0.25">
      <c r="A597" s="70"/>
      <c r="B597" s="6"/>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ht="15.75" customHeight="1" x14ac:dyDescent="0.25">
      <c r="A598" s="70"/>
      <c r="B598" s="6"/>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ht="15.75" customHeight="1" x14ac:dyDescent="0.25">
      <c r="A599" s="70"/>
      <c r="B599" s="6"/>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ht="15.75" customHeight="1" x14ac:dyDescent="0.25">
      <c r="A600" s="70"/>
      <c r="B600" s="6"/>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ht="15.75" customHeight="1" x14ac:dyDescent="0.25">
      <c r="A601" s="70"/>
      <c r="B601" s="6"/>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ht="15.75" customHeight="1" x14ac:dyDescent="0.25">
      <c r="A602" s="70"/>
      <c r="B602" s="6"/>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ht="15.75" customHeight="1" x14ac:dyDescent="0.25">
      <c r="A603" s="70"/>
      <c r="B603" s="6"/>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ht="15.75" customHeight="1" x14ac:dyDescent="0.25">
      <c r="A604" s="70"/>
      <c r="B604" s="6"/>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ht="15.75" customHeight="1" x14ac:dyDescent="0.25">
      <c r="A605" s="70"/>
      <c r="B605" s="6"/>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ht="15.75" customHeight="1" x14ac:dyDescent="0.25">
      <c r="A606" s="70"/>
      <c r="B606" s="6"/>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ht="15.75" customHeight="1" x14ac:dyDescent="0.25">
      <c r="A607" s="70"/>
      <c r="B607" s="6"/>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ht="15.75" customHeight="1" x14ac:dyDescent="0.25">
      <c r="A608" s="70"/>
      <c r="B608" s="6"/>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ht="15.75" customHeight="1" x14ac:dyDescent="0.25">
      <c r="A609" s="70"/>
      <c r="B609" s="6"/>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ht="15.75" customHeight="1" x14ac:dyDescent="0.25">
      <c r="A610" s="70"/>
      <c r="B610" s="6"/>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ht="15.75" customHeight="1" x14ac:dyDescent="0.25">
      <c r="A611" s="70"/>
      <c r="B611" s="6"/>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ht="15.75" customHeight="1" x14ac:dyDescent="0.25">
      <c r="A612" s="70"/>
      <c r="B612" s="6"/>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ht="15.75" customHeight="1" x14ac:dyDescent="0.25">
      <c r="A613" s="70"/>
      <c r="B613" s="6"/>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ht="15.75" customHeight="1" x14ac:dyDescent="0.25">
      <c r="A614" s="70"/>
      <c r="B614" s="6"/>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ht="15.75" customHeight="1" x14ac:dyDescent="0.25">
      <c r="A615" s="70"/>
      <c r="B615" s="6"/>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ht="15.75" customHeight="1" x14ac:dyDescent="0.25">
      <c r="A616" s="70"/>
      <c r="B616" s="6"/>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ht="15.75" customHeight="1" x14ac:dyDescent="0.25">
      <c r="A617" s="70"/>
      <c r="B617" s="6"/>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ht="15.75" customHeight="1" x14ac:dyDescent="0.25">
      <c r="A618" s="70"/>
      <c r="B618" s="6"/>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ht="15.75" customHeight="1" x14ac:dyDescent="0.25">
      <c r="A619" s="70"/>
      <c r="B619" s="6"/>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ht="15.75" customHeight="1" x14ac:dyDescent="0.25">
      <c r="A620" s="70"/>
      <c r="B620" s="6"/>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ht="15.75" customHeight="1" x14ac:dyDescent="0.25">
      <c r="A621" s="70"/>
      <c r="B621" s="6"/>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ht="15.75" customHeight="1" x14ac:dyDescent="0.25">
      <c r="A622" s="70"/>
      <c r="B622" s="6"/>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ht="15.75" customHeight="1" x14ac:dyDescent="0.25">
      <c r="A623" s="70"/>
      <c r="B623" s="6"/>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ht="15.75" customHeight="1" x14ac:dyDescent="0.25">
      <c r="A624" s="70"/>
      <c r="B624" s="6"/>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ht="15.75" customHeight="1" x14ac:dyDescent="0.25">
      <c r="A625" s="70"/>
      <c r="B625" s="6"/>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ht="15.75" customHeight="1" x14ac:dyDescent="0.25">
      <c r="A626" s="70"/>
      <c r="B626" s="6"/>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ht="15.75" customHeight="1" x14ac:dyDescent="0.25">
      <c r="A627" s="70"/>
      <c r="B627" s="6"/>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ht="15.75" customHeight="1" x14ac:dyDescent="0.25">
      <c r="A628" s="70"/>
      <c r="B628" s="6"/>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ht="15.75" customHeight="1" x14ac:dyDescent="0.25">
      <c r="A629" s="70"/>
      <c r="B629" s="6"/>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ht="15.75" customHeight="1" x14ac:dyDescent="0.25">
      <c r="A630" s="70"/>
      <c r="B630" s="6"/>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ht="15.75" customHeight="1" x14ac:dyDescent="0.25">
      <c r="A631" s="70"/>
      <c r="B631" s="6"/>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ht="15.75" customHeight="1" x14ac:dyDescent="0.25">
      <c r="A632" s="70"/>
      <c r="B632" s="6"/>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ht="15.75" customHeight="1" x14ac:dyDescent="0.25">
      <c r="A633" s="70"/>
      <c r="B633" s="6"/>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ht="15.75" customHeight="1" x14ac:dyDescent="0.25">
      <c r="A634" s="70"/>
      <c r="B634" s="6"/>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ht="15.75" customHeight="1" x14ac:dyDescent="0.25">
      <c r="A635" s="70"/>
      <c r="B635" s="6"/>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ht="15.75" customHeight="1" x14ac:dyDescent="0.25">
      <c r="A636" s="70"/>
      <c r="B636" s="6"/>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ht="15.75" customHeight="1" x14ac:dyDescent="0.25">
      <c r="A637" s="70"/>
      <c r="B637" s="6"/>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ht="15.75" customHeight="1" x14ac:dyDescent="0.25">
      <c r="A638" s="70"/>
      <c r="B638" s="6"/>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ht="15.75" customHeight="1" x14ac:dyDescent="0.25">
      <c r="A639" s="70"/>
      <c r="B639" s="6"/>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ht="15.75" customHeight="1" x14ac:dyDescent="0.25">
      <c r="A640" s="70"/>
      <c r="B640" s="6"/>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ht="15.75" customHeight="1" x14ac:dyDescent="0.25">
      <c r="A641" s="70"/>
      <c r="B641" s="6"/>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ht="15.75" customHeight="1" x14ac:dyDescent="0.25">
      <c r="A642" s="70"/>
      <c r="B642" s="6"/>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ht="15.75" customHeight="1" x14ac:dyDescent="0.25">
      <c r="A643" s="70"/>
      <c r="B643" s="6"/>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ht="15.75" customHeight="1" x14ac:dyDescent="0.25">
      <c r="A644" s="70"/>
      <c r="B644" s="6"/>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ht="15.75" customHeight="1" x14ac:dyDescent="0.25">
      <c r="A645" s="70"/>
      <c r="B645" s="6"/>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ht="15.75" customHeight="1" x14ac:dyDescent="0.25">
      <c r="A646" s="70"/>
      <c r="B646" s="6"/>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ht="15.75" customHeight="1" x14ac:dyDescent="0.25">
      <c r="A647" s="70"/>
      <c r="B647" s="6"/>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ht="15.75" customHeight="1" x14ac:dyDescent="0.25">
      <c r="A648" s="70"/>
      <c r="B648" s="6"/>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ht="15.75" customHeight="1" x14ac:dyDescent="0.25">
      <c r="A649" s="70"/>
      <c r="B649" s="6"/>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ht="15.75" customHeight="1" x14ac:dyDescent="0.25">
      <c r="A650" s="70"/>
      <c r="B650" s="6"/>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ht="15.75" customHeight="1" x14ac:dyDescent="0.25">
      <c r="A651" s="70"/>
      <c r="B651" s="6"/>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ht="15.75" customHeight="1" x14ac:dyDescent="0.25">
      <c r="A652" s="70"/>
      <c r="B652" s="6"/>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ht="15.75" customHeight="1" x14ac:dyDescent="0.25">
      <c r="A653" s="70"/>
      <c r="B653" s="6"/>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ht="15.75" customHeight="1" x14ac:dyDescent="0.25">
      <c r="A654" s="70"/>
      <c r="B654" s="6"/>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ht="15.75" customHeight="1" x14ac:dyDescent="0.25">
      <c r="A655" s="70"/>
      <c r="B655" s="6"/>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ht="15.75" customHeight="1" x14ac:dyDescent="0.25">
      <c r="A656" s="70"/>
      <c r="B656" s="6"/>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ht="15.75" customHeight="1" x14ac:dyDescent="0.25">
      <c r="A657" s="70"/>
      <c r="B657" s="6"/>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ht="15.75" customHeight="1" x14ac:dyDescent="0.25">
      <c r="A658" s="70"/>
      <c r="B658" s="6"/>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ht="15.75" customHeight="1" x14ac:dyDescent="0.25">
      <c r="A659" s="70"/>
      <c r="B659" s="6"/>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ht="15.75" customHeight="1" x14ac:dyDescent="0.25">
      <c r="A660" s="70"/>
      <c r="B660" s="6"/>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ht="15.75" customHeight="1" x14ac:dyDescent="0.25">
      <c r="A661" s="70"/>
      <c r="B661" s="6"/>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ht="15.75" customHeight="1" x14ac:dyDescent="0.25">
      <c r="A662" s="70"/>
      <c r="B662" s="6"/>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ht="15.75" customHeight="1" x14ac:dyDescent="0.25">
      <c r="A663" s="70"/>
      <c r="B663" s="6"/>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ht="15.75" customHeight="1" x14ac:dyDescent="0.25">
      <c r="A664" s="70"/>
      <c r="B664" s="6"/>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ht="15.75" customHeight="1" x14ac:dyDescent="0.25">
      <c r="A665" s="70"/>
      <c r="B665" s="6"/>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ht="15.75" customHeight="1" x14ac:dyDescent="0.25">
      <c r="A666" s="70"/>
      <c r="B666" s="6"/>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ht="15.75" customHeight="1" x14ac:dyDescent="0.25">
      <c r="A667" s="70"/>
      <c r="B667" s="6"/>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ht="15.75" customHeight="1" x14ac:dyDescent="0.25">
      <c r="A668" s="70"/>
      <c r="B668" s="6"/>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ht="15.75" customHeight="1" x14ac:dyDescent="0.25">
      <c r="A669" s="70"/>
      <c r="B669" s="6"/>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ht="15.75" customHeight="1" x14ac:dyDescent="0.25">
      <c r="A670" s="70"/>
      <c r="B670" s="6"/>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ht="15.75" customHeight="1" x14ac:dyDescent="0.25">
      <c r="A671" s="70"/>
      <c r="B671" s="6"/>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ht="15.75" customHeight="1" x14ac:dyDescent="0.25">
      <c r="A672" s="70"/>
      <c r="B672" s="6"/>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ht="15.75" customHeight="1" x14ac:dyDescent="0.25">
      <c r="A673" s="70"/>
      <c r="B673" s="6"/>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ht="15.75" customHeight="1" x14ac:dyDescent="0.25">
      <c r="A674" s="70"/>
      <c r="B674" s="6"/>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ht="15.75" customHeight="1" x14ac:dyDescent="0.25">
      <c r="A675" s="70"/>
      <c r="B675" s="6"/>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ht="15.75" customHeight="1" x14ac:dyDescent="0.25">
      <c r="A676" s="70"/>
      <c r="B676" s="6"/>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ht="15.75" customHeight="1" x14ac:dyDescent="0.25">
      <c r="A677" s="70"/>
      <c r="B677" s="6"/>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ht="15.75" customHeight="1" x14ac:dyDescent="0.25">
      <c r="A678" s="70"/>
      <c r="B678" s="6"/>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ht="15.75" customHeight="1" x14ac:dyDescent="0.25">
      <c r="A679" s="70"/>
      <c r="B679" s="6"/>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ht="15.75" customHeight="1" x14ac:dyDescent="0.25">
      <c r="A680" s="70"/>
      <c r="B680" s="6"/>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ht="15.75" customHeight="1" x14ac:dyDescent="0.25">
      <c r="A681" s="70"/>
      <c r="B681" s="6"/>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ht="15.75" customHeight="1" x14ac:dyDescent="0.25">
      <c r="A682" s="70"/>
      <c r="B682" s="6"/>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ht="15.75" customHeight="1" x14ac:dyDescent="0.25">
      <c r="A683" s="70"/>
      <c r="B683" s="6"/>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ht="15.75" customHeight="1" x14ac:dyDescent="0.25">
      <c r="A684" s="70"/>
      <c r="B684" s="6"/>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ht="15.75" customHeight="1" x14ac:dyDescent="0.25">
      <c r="A685" s="70"/>
      <c r="B685" s="6"/>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ht="15.75" customHeight="1" x14ac:dyDescent="0.25">
      <c r="A686" s="70"/>
      <c r="B686" s="6"/>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ht="15.75" customHeight="1" x14ac:dyDescent="0.25">
      <c r="A687" s="70"/>
      <c r="B687" s="6"/>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ht="15.75" customHeight="1" x14ac:dyDescent="0.25">
      <c r="A688" s="70"/>
      <c r="B688" s="6"/>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ht="15.75" customHeight="1" x14ac:dyDescent="0.25">
      <c r="A689" s="70"/>
      <c r="B689" s="6"/>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ht="15.75" customHeight="1" x14ac:dyDescent="0.25">
      <c r="A690" s="70"/>
      <c r="B690" s="6"/>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ht="15.75" customHeight="1" x14ac:dyDescent="0.25">
      <c r="A691" s="70"/>
      <c r="B691" s="6"/>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ht="15.75" customHeight="1" x14ac:dyDescent="0.25">
      <c r="A692" s="70"/>
      <c r="B692" s="6"/>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ht="15.75" customHeight="1" x14ac:dyDescent="0.25">
      <c r="A693" s="70"/>
      <c r="B693" s="6"/>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ht="15.75" customHeight="1" x14ac:dyDescent="0.25">
      <c r="A694" s="70"/>
      <c r="B694" s="6"/>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ht="15.75" customHeight="1" x14ac:dyDescent="0.25">
      <c r="A695" s="70"/>
      <c r="B695" s="6"/>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ht="15.75" customHeight="1" x14ac:dyDescent="0.25">
      <c r="A696" s="70"/>
      <c r="B696" s="6"/>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ht="15.75" customHeight="1" x14ac:dyDescent="0.25">
      <c r="A697" s="70"/>
      <c r="B697" s="6"/>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ht="15.75" customHeight="1" x14ac:dyDescent="0.25">
      <c r="A698" s="70"/>
      <c r="B698" s="6"/>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ht="15.75" customHeight="1" x14ac:dyDescent="0.25">
      <c r="A699" s="70"/>
      <c r="B699" s="6"/>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ht="15.75" customHeight="1" x14ac:dyDescent="0.25">
      <c r="A700" s="70"/>
      <c r="B700" s="6"/>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ht="15.75" customHeight="1" x14ac:dyDescent="0.25">
      <c r="A701" s="70"/>
      <c r="B701" s="6"/>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ht="15.75" customHeight="1" x14ac:dyDescent="0.25">
      <c r="A702" s="70"/>
      <c r="B702" s="6"/>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ht="15.75" customHeight="1" x14ac:dyDescent="0.25">
      <c r="A703" s="70"/>
      <c r="B703" s="6"/>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ht="15.75" customHeight="1" x14ac:dyDescent="0.25">
      <c r="A704" s="70"/>
      <c r="B704" s="6"/>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ht="15.75" customHeight="1" x14ac:dyDescent="0.25">
      <c r="A705" s="70"/>
      <c r="B705" s="6"/>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ht="15.75" customHeight="1" x14ac:dyDescent="0.25">
      <c r="A706" s="70"/>
      <c r="B706" s="6"/>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ht="15.75" customHeight="1" x14ac:dyDescent="0.25">
      <c r="A707" s="70"/>
      <c r="B707" s="6"/>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ht="15.75" customHeight="1" x14ac:dyDescent="0.25">
      <c r="A708" s="70"/>
      <c r="B708" s="6"/>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ht="15.75" customHeight="1" x14ac:dyDescent="0.25">
      <c r="A709" s="70"/>
      <c r="B709" s="6"/>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ht="15.75" customHeight="1" x14ac:dyDescent="0.25">
      <c r="A710" s="70"/>
      <c r="B710" s="6"/>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ht="15.75" customHeight="1" x14ac:dyDescent="0.25">
      <c r="A711" s="70"/>
      <c r="B711" s="6"/>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ht="15.75" customHeight="1" x14ac:dyDescent="0.25">
      <c r="A712" s="70"/>
      <c r="B712" s="6"/>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ht="15.75" customHeight="1" x14ac:dyDescent="0.25">
      <c r="A713" s="70"/>
      <c r="B713" s="6"/>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ht="15.75" customHeight="1" x14ac:dyDescent="0.25">
      <c r="A714" s="70"/>
      <c r="B714" s="6"/>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ht="15.75" customHeight="1" x14ac:dyDescent="0.25">
      <c r="A715" s="70"/>
      <c r="B715" s="6"/>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ht="15.75" customHeight="1" x14ac:dyDescent="0.25">
      <c r="A716" s="70"/>
      <c r="B716" s="6"/>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ht="15.75" customHeight="1" x14ac:dyDescent="0.25">
      <c r="A717" s="70"/>
      <c r="B717" s="6"/>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ht="15.75" customHeight="1" x14ac:dyDescent="0.25">
      <c r="A718" s="70"/>
      <c r="B718" s="6"/>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ht="15.75" customHeight="1" x14ac:dyDescent="0.25">
      <c r="A719" s="70"/>
      <c r="B719" s="6"/>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ht="15.75" customHeight="1" x14ac:dyDescent="0.25">
      <c r="A720" s="70"/>
      <c r="B720" s="6"/>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ht="15.75" customHeight="1" x14ac:dyDescent="0.25">
      <c r="A721" s="70"/>
      <c r="B721" s="6"/>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ht="15.75" customHeight="1" x14ac:dyDescent="0.25">
      <c r="A722" s="70"/>
      <c r="B722" s="6"/>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ht="15.75" customHeight="1" x14ac:dyDescent="0.25">
      <c r="A723" s="70"/>
      <c r="B723" s="6"/>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ht="15.75" customHeight="1" x14ac:dyDescent="0.25">
      <c r="A724" s="70"/>
      <c r="B724" s="6"/>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ht="15.75" customHeight="1" x14ac:dyDescent="0.25">
      <c r="A725" s="70"/>
      <c r="B725" s="6"/>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ht="15.75" customHeight="1" x14ac:dyDescent="0.25">
      <c r="A726" s="70"/>
      <c r="B726" s="6"/>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ht="15.75" customHeight="1" x14ac:dyDescent="0.25">
      <c r="A727" s="70"/>
      <c r="B727" s="6"/>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ht="15.75" customHeight="1" x14ac:dyDescent="0.25">
      <c r="A728" s="70"/>
      <c r="B728" s="6"/>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ht="15.75" customHeight="1" x14ac:dyDescent="0.25">
      <c r="A729" s="70"/>
      <c r="B729" s="6"/>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ht="15.75" customHeight="1" x14ac:dyDescent="0.25">
      <c r="A730" s="70"/>
      <c r="B730" s="6"/>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ht="15.75" customHeight="1" x14ac:dyDescent="0.25">
      <c r="A731" s="70"/>
      <c r="B731" s="6"/>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ht="15.75" customHeight="1" x14ac:dyDescent="0.25">
      <c r="A732" s="70"/>
      <c r="B732" s="6"/>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ht="15.75" customHeight="1" x14ac:dyDescent="0.25">
      <c r="A733" s="70"/>
      <c r="B733" s="6"/>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ht="15.75" customHeight="1" x14ac:dyDescent="0.25">
      <c r="A734" s="70"/>
      <c r="B734" s="6"/>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ht="15.75" customHeight="1" x14ac:dyDescent="0.25">
      <c r="A735" s="70"/>
      <c r="B735" s="6"/>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ht="15.75" customHeight="1" x14ac:dyDescent="0.25">
      <c r="A736" s="70"/>
      <c r="B736" s="6"/>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ht="15.75" customHeight="1" x14ac:dyDescent="0.25">
      <c r="A737" s="70"/>
      <c r="B737" s="6"/>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ht="15.75" customHeight="1" x14ac:dyDescent="0.25">
      <c r="A738" s="70"/>
      <c r="B738" s="6"/>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ht="15.75" customHeight="1" x14ac:dyDescent="0.25">
      <c r="A739" s="70"/>
      <c r="B739" s="6"/>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ht="15.75" customHeight="1" x14ac:dyDescent="0.25">
      <c r="A740" s="70"/>
      <c r="B740" s="6"/>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ht="15.75" customHeight="1" x14ac:dyDescent="0.25">
      <c r="A741" s="70"/>
      <c r="B741" s="6"/>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ht="15.75" customHeight="1" x14ac:dyDescent="0.25">
      <c r="A742" s="70"/>
      <c r="B742" s="6"/>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ht="15.75" customHeight="1" x14ac:dyDescent="0.25">
      <c r="A743" s="70"/>
      <c r="B743" s="6"/>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ht="15.75" customHeight="1" x14ac:dyDescent="0.25">
      <c r="A744" s="70"/>
      <c r="B744" s="6"/>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ht="15.75" customHeight="1" x14ac:dyDescent="0.25">
      <c r="A745" s="70"/>
      <c r="B745" s="6"/>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ht="15.75" customHeight="1" x14ac:dyDescent="0.25">
      <c r="A746" s="70"/>
      <c r="B746" s="6"/>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ht="15.75" customHeight="1" x14ac:dyDescent="0.25">
      <c r="A747" s="70"/>
      <c r="B747" s="6"/>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ht="15.75" customHeight="1" x14ac:dyDescent="0.25">
      <c r="A748" s="70"/>
      <c r="B748" s="6"/>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ht="15.75" customHeight="1" x14ac:dyDescent="0.25">
      <c r="A749" s="70"/>
      <c r="B749" s="6"/>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ht="15.75" customHeight="1" x14ac:dyDescent="0.25">
      <c r="A750" s="70"/>
      <c r="B750" s="6"/>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ht="15.75" customHeight="1" x14ac:dyDescent="0.25">
      <c r="A751" s="70"/>
      <c r="B751" s="6"/>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ht="15.75" customHeight="1" x14ac:dyDescent="0.25">
      <c r="A752" s="70"/>
      <c r="B752" s="6"/>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ht="15.75" customHeight="1" x14ac:dyDescent="0.25">
      <c r="A753" s="70"/>
      <c r="B753" s="6"/>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ht="15.75" customHeight="1" x14ac:dyDescent="0.25">
      <c r="A754" s="70"/>
      <c r="B754" s="6"/>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ht="15.75" customHeight="1" x14ac:dyDescent="0.25">
      <c r="A755" s="70"/>
      <c r="B755" s="6"/>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ht="15.75" customHeight="1" x14ac:dyDescent="0.25">
      <c r="A756" s="70"/>
      <c r="B756" s="6"/>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ht="15.75" customHeight="1" x14ac:dyDescent="0.25">
      <c r="A757" s="70"/>
      <c r="B757" s="6"/>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ht="15.75" customHeight="1" x14ac:dyDescent="0.25">
      <c r="A758" s="70"/>
      <c r="B758" s="6"/>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ht="15.75" customHeight="1" x14ac:dyDescent="0.25">
      <c r="A759" s="70"/>
      <c r="B759" s="6"/>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ht="15.75" customHeight="1" x14ac:dyDescent="0.25">
      <c r="A760" s="70"/>
      <c r="B760" s="6"/>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ht="15.75" customHeight="1" x14ac:dyDescent="0.25">
      <c r="A761" s="70"/>
      <c r="B761" s="6"/>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ht="15.75" customHeight="1" x14ac:dyDescent="0.25">
      <c r="A762" s="70"/>
      <c r="B762" s="6"/>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ht="15.75" customHeight="1" x14ac:dyDescent="0.25">
      <c r="A763" s="70"/>
      <c r="B763" s="6"/>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ht="15.75" customHeight="1" x14ac:dyDescent="0.25">
      <c r="A764" s="70"/>
      <c r="B764" s="6"/>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ht="15.75" customHeight="1" x14ac:dyDescent="0.25">
      <c r="A765" s="70"/>
      <c r="B765" s="6"/>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ht="15.75" customHeight="1" x14ac:dyDescent="0.25">
      <c r="A766" s="70"/>
      <c r="B766" s="6"/>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ht="15.75" customHeight="1" x14ac:dyDescent="0.25">
      <c r="A767" s="70"/>
      <c r="B767" s="6"/>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ht="15.75" customHeight="1" x14ac:dyDescent="0.25">
      <c r="A768" s="70"/>
      <c r="B768" s="6"/>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ht="15.75" customHeight="1" x14ac:dyDescent="0.25">
      <c r="A769" s="70"/>
      <c r="B769" s="6"/>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ht="15.75" customHeight="1" x14ac:dyDescent="0.25">
      <c r="A770" s="70"/>
      <c r="B770" s="6"/>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ht="15.75" customHeight="1" x14ac:dyDescent="0.25">
      <c r="A771" s="70"/>
      <c r="B771" s="6"/>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ht="15.75" customHeight="1" x14ac:dyDescent="0.25">
      <c r="A772" s="70"/>
      <c r="B772" s="6"/>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ht="15.75" customHeight="1" x14ac:dyDescent="0.25">
      <c r="A773" s="70"/>
      <c r="B773" s="6"/>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ht="15.75" customHeight="1" x14ac:dyDescent="0.25">
      <c r="A774" s="70"/>
      <c r="B774" s="6"/>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ht="15.75" customHeight="1" x14ac:dyDescent="0.25">
      <c r="A775" s="70"/>
      <c r="B775" s="6"/>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ht="15.75" customHeight="1" x14ac:dyDescent="0.25">
      <c r="A776" s="70"/>
      <c r="B776" s="6"/>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ht="15.75" customHeight="1" x14ac:dyDescent="0.25">
      <c r="A777" s="70"/>
      <c r="B777" s="6"/>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ht="15.75" customHeight="1" x14ac:dyDescent="0.25">
      <c r="A778" s="70"/>
      <c r="B778" s="6"/>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ht="15.75" customHeight="1" x14ac:dyDescent="0.25">
      <c r="A779" s="70"/>
      <c r="B779" s="6"/>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ht="15.75" customHeight="1" x14ac:dyDescent="0.25">
      <c r="A780" s="70"/>
      <c r="B780" s="6"/>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ht="15.75" customHeight="1" x14ac:dyDescent="0.25">
      <c r="A781" s="70"/>
      <c r="B781" s="6"/>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ht="15.75" customHeight="1" x14ac:dyDescent="0.25">
      <c r="A782" s="70"/>
      <c r="B782" s="6"/>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ht="15.75" customHeight="1" x14ac:dyDescent="0.25">
      <c r="A783" s="70"/>
      <c r="B783" s="6"/>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ht="15.75" customHeight="1" x14ac:dyDescent="0.25">
      <c r="A784" s="70"/>
      <c r="B784" s="6"/>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ht="15.75" customHeight="1" x14ac:dyDescent="0.25">
      <c r="A785" s="70"/>
      <c r="B785" s="6"/>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ht="15.75" customHeight="1" x14ac:dyDescent="0.25">
      <c r="A786" s="70"/>
      <c r="B786" s="6"/>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ht="15.75" customHeight="1" x14ac:dyDescent="0.25">
      <c r="A787" s="70"/>
      <c r="B787" s="6"/>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ht="15.75" customHeight="1" x14ac:dyDescent="0.25">
      <c r="A788" s="70"/>
      <c r="B788" s="6"/>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ht="15.75" customHeight="1" x14ac:dyDescent="0.25">
      <c r="A789" s="70"/>
      <c r="B789" s="6"/>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ht="15.75" customHeight="1" x14ac:dyDescent="0.25">
      <c r="A790" s="70"/>
      <c r="B790" s="6"/>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ht="15.75" customHeight="1" x14ac:dyDescent="0.25">
      <c r="A791" s="70"/>
      <c r="B791" s="6"/>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ht="15.75" customHeight="1" x14ac:dyDescent="0.25">
      <c r="A792" s="70"/>
      <c r="B792" s="6"/>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ht="15.75" customHeight="1" x14ac:dyDescent="0.25">
      <c r="A793" s="70"/>
      <c r="B793" s="6"/>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ht="15.75" customHeight="1" x14ac:dyDescent="0.25">
      <c r="A794" s="70"/>
      <c r="B794" s="6"/>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ht="15.75" customHeight="1" x14ac:dyDescent="0.25">
      <c r="A795" s="70"/>
      <c r="B795" s="6"/>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ht="15.75" customHeight="1" x14ac:dyDescent="0.25">
      <c r="A796" s="70"/>
      <c r="B796" s="6"/>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ht="15.75" customHeight="1" x14ac:dyDescent="0.25">
      <c r="A797" s="70"/>
      <c r="B797" s="6"/>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ht="15.75" customHeight="1" x14ac:dyDescent="0.25">
      <c r="A798" s="70"/>
      <c r="B798" s="6"/>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ht="15.75" customHeight="1" x14ac:dyDescent="0.25">
      <c r="A799" s="70"/>
      <c r="B799" s="6"/>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ht="15.75" customHeight="1" x14ac:dyDescent="0.25">
      <c r="A800" s="70"/>
      <c r="B800" s="6"/>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ht="15.75" customHeight="1" x14ac:dyDescent="0.25">
      <c r="A801" s="70"/>
      <c r="B801" s="6"/>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ht="15.75" customHeight="1" x14ac:dyDescent="0.25">
      <c r="A802" s="70"/>
      <c r="B802" s="6"/>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ht="15.75" customHeight="1" x14ac:dyDescent="0.25">
      <c r="A803" s="70"/>
      <c r="B803" s="6"/>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ht="15.75" customHeight="1" x14ac:dyDescent="0.25">
      <c r="A804" s="70"/>
      <c r="B804" s="6"/>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ht="15.75" customHeight="1" x14ac:dyDescent="0.25">
      <c r="A805" s="70"/>
      <c r="B805" s="6"/>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ht="15.75" customHeight="1" x14ac:dyDescent="0.25">
      <c r="A806" s="70"/>
      <c r="B806" s="6"/>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ht="15.75" customHeight="1" x14ac:dyDescent="0.25">
      <c r="A807" s="70"/>
      <c r="B807" s="6"/>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ht="15.75" customHeight="1" x14ac:dyDescent="0.25">
      <c r="A808" s="70"/>
      <c r="B808" s="6"/>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ht="15.75" customHeight="1" x14ac:dyDescent="0.25">
      <c r="A809" s="70"/>
      <c r="B809" s="6"/>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ht="15.75" customHeight="1" x14ac:dyDescent="0.25">
      <c r="A810" s="70"/>
      <c r="B810" s="6"/>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ht="15.75" customHeight="1" x14ac:dyDescent="0.25">
      <c r="A811" s="70"/>
      <c r="B811" s="6"/>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ht="15.75" customHeight="1" x14ac:dyDescent="0.25">
      <c r="A812" s="70"/>
      <c r="B812" s="6"/>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ht="15.75" customHeight="1" x14ac:dyDescent="0.25">
      <c r="A813" s="70"/>
      <c r="B813" s="6"/>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ht="15.75" customHeight="1" x14ac:dyDescent="0.25">
      <c r="A814" s="70"/>
      <c r="B814" s="6"/>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ht="15.75" customHeight="1" x14ac:dyDescent="0.25">
      <c r="A815" s="70"/>
      <c r="B815" s="6"/>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ht="15.75" customHeight="1" x14ac:dyDescent="0.25">
      <c r="A816" s="70"/>
      <c r="B816" s="6"/>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ht="15.75" customHeight="1" x14ac:dyDescent="0.25">
      <c r="A817" s="70"/>
      <c r="B817" s="6"/>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ht="15.75" customHeight="1" x14ac:dyDescent="0.25">
      <c r="A818" s="70"/>
      <c r="B818" s="6"/>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ht="15.75" customHeight="1" x14ac:dyDescent="0.25">
      <c r="A819" s="70"/>
      <c r="B819" s="6"/>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ht="15.75" customHeight="1" x14ac:dyDescent="0.25">
      <c r="A820" s="70"/>
      <c r="B820" s="6"/>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ht="15.75" customHeight="1" x14ac:dyDescent="0.25">
      <c r="A821" s="70"/>
      <c r="B821" s="6"/>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ht="15.75" customHeight="1" x14ac:dyDescent="0.25">
      <c r="A822" s="70"/>
      <c r="B822" s="6"/>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ht="15.75" customHeight="1" x14ac:dyDescent="0.25">
      <c r="A823" s="70"/>
      <c r="B823" s="6"/>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ht="15.75" customHeight="1" x14ac:dyDescent="0.25">
      <c r="A824" s="70"/>
      <c r="B824" s="6"/>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ht="15.75" customHeight="1" x14ac:dyDescent="0.25">
      <c r="A825" s="70"/>
      <c r="B825" s="6"/>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ht="15.75" customHeight="1" x14ac:dyDescent="0.25">
      <c r="A826" s="70"/>
      <c r="B826" s="6"/>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ht="15.75" customHeight="1" x14ac:dyDescent="0.25">
      <c r="A827" s="70"/>
      <c r="B827" s="6"/>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ht="15.75" customHeight="1" x14ac:dyDescent="0.25">
      <c r="A828" s="70"/>
      <c r="B828" s="6"/>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ht="15.75" customHeight="1" x14ac:dyDescent="0.25">
      <c r="A829" s="70"/>
      <c r="B829" s="6"/>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ht="15.75" customHeight="1" x14ac:dyDescent="0.25">
      <c r="A830" s="70"/>
      <c r="B830" s="6"/>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ht="15.75" customHeight="1" x14ac:dyDescent="0.25">
      <c r="A831" s="70"/>
      <c r="B831" s="6"/>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ht="15.75" customHeight="1" x14ac:dyDescent="0.25">
      <c r="A832" s="70"/>
      <c r="B832" s="6"/>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ht="15.75" customHeight="1" x14ac:dyDescent="0.25">
      <c r="A833" s="70"/>
      <c r="B833" s="6"/>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ht="15.75" customHeight="1" x14ac:dyDescent="0.25">
      <c r="A834" s="70"/>
      <c r="B834" s="6"/>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ht="15.75" customHeight="1" x14ac:dyDescent="0.25">
      <c r="A835" s="70"/>
      <c r="B835" s="6"/>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ht="15.75" customHeight="1" x14ac:dyDescent="0.25">
      <c r="A836" s="70"/>
      <c r="B836" s="6"/>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ht="15.75" customHeight="1" x14ac:dyDescent="0.25">
      <c r="A837" s="70"/>
      <c r="B837" s="6"/>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ht="15.75" customHeight="1" x14ac:dyDescent="0.25">
      <c r="A838" s="70"/>
      <c r="B838" s="6"/>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ht="15.75" customHeight="1" x14ac:dyDescent="0.25">
      <c r="A839" s="70"/>
      <c r="B839" s="6"/>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ht="15.75" customHeight="1" x14ac:dyDescent="0.25">
      <c r="A840" s="70"/>
      <c r="B840" s="6"/>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ht="15.75" customHeight="1" x14ac:dyDescent="0.25">
      <c r="A841" s="70"/>
      <c r="B841" s="6"/>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ht="15.75" customHeight="1" x14ac:dyDescent="0.25">
      <c r="A842" s="70"/>
      <c r="B842" s="6"/>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ht="15.75" customHeight="1" x14ac:dyDescent="0.25">
      <c r="A843" s="70"/>
      <c r="B843" s="6"/>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ht="15.75" customHeight="1" x14ac:dyDescent="0.25">
      <c r="A844" s="70"/>
      <c r="B844" s="6"/>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ht="15.75" customHeight="1" x14ac:dyDescent="0.25">
      <c r="A845" s="70"/>
      <c r="B845" s="6"/>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ht="15.75" customHeight="1" x14ac:dyDescent="0.25">
      <c r="A846" s="70"/>
      <c r="B846" s="6"/>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ht="15.75" customHeight="1" x14ac:dyDescent="0.25">
      <c r="A847" s="70"/>
      <c r="B847" s="6"/>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ht="15.75" customHeight="1" x14ac:dyDescent="0.25">
      <c r="A848" s="70"/>
      <c r="B848" s="6"/>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ht="15.75" customHeight="1" x14ac:dyDescent="0.25">
      <c r="A849" s="70"/>
      <c r="B849" s="6"/>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ht="15.75" customHeight="1" x14ac:dyDescent="0.25">
      <c r="A850" s="70"/>
      <c r="B850" s="6"/>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ht="15.75" customHeight="1" x14ac:dyDescent="0.25">
      <c r="A851" s="70"/>
      <c r="B851" s="6"/>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ht="15.75" customHeight="1" x14ac:dyDescent="0.25">
      <c r="A852" s="70"/>
      <c r="B852" s="6"/>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ht="15.75" customHeight="1" x14ac:dyDescent="0.25">
      <c r="A853" s="70"/>
      <c r="B853" s="6"/>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ht="15.75" customHeight="1" x14ac:dyDescent="0.25">
      <c r="A854" s="70"/>
      <c r="B854" s="6"/>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ht="15.75" customHeight="1" x14ac:dyDescent="0.25">
      <c r="A855" s="70"/>
      <c r="B855" s="6"/>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ht="15.75" customHeight="1" x14ac:dyDescent="0.25">
      <c r="A856" s="70"/>
      <c r="B856" s="6"/>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ht="15.75" customHeight="1" x14ac:dyDescent="0.25">
      <c r="A857" s="70"/>
      <c r="B857" s="6"/>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ht="15.75" customHeight="1" x14ac:dyDescent="0.25">
      <c r="A858" s="70"/>
      <c r="B858" s="6"/>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ht="15.75" customHeight="1" x14ac:dyDescent="0.25">
      <c r="A859" s="70"/>
      <c r="B859" s="6"/>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ht="15.75" customHeight="1" x14ac:dyDescent="0.25">
      <c r="A860" s="70"/>
      <c r="B860" s="6"/>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ht="15.75" customHeight="1" x14ac:dyDescent="0.25">
      <c r="A861" s="70"/>
      <c r="B861" s="6"/>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ht="15.75" customHeight="1" x14ac:dyDescent="0.25">
      <c r="A862" s="70"/>
      <c r="B862" s="6"/>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ht="15.75" customHeight="1" x14ac:dyDescent="0.25">
      <c r="A863" s="70"/>
      <c r="B863" s="6"/>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ht="15.75" customHeight="1" x14ac:dyDescent="0.25">
      <c r="A864" s="70"/>
      <c r="B864" s="6"/>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ht="15.75" customHeight="1" x14ac:dyDescent="0.25">
      <c r="A865" s="70"/>
      <c r="B865" s="6"/>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ht="15.75" customHeight="1" x14ac:dyDescent="0.25">
      <c r="A866" s="70"/>
      <c r="B866" s="6"/>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ht="15.75" customHeight="1" x14ac:dyDescent="0.25">
      <c r="A867" s="70"/>
      <c r="B867" s="6"/>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ht="15.75" customHeight="1" x14ac:dyDescent="0.25">
      <c r="A868" s="70"/>
      <c r="B868" s="6"/>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ht="15.75" customHeight="1" x14ac:dyDescent="0.25">
      <c r="A869" s="70"/>
      <c r="B869" s="6"/>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ht="15.75" customHeight="1" x14ac:dyDescent="0.25">
      <c r="A870" s="70"/>
      <c r="B870" s="6"/>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ht="15.75" customHeight="1" x14ac:dyDescent="0.25">
      <c r="A871" s="70"/>
      <c r="B871" s="6"/>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ht="15.75" customHeight="1" x14ac:dyDescent="0.25">
      <c r="A872" s="70"/>
      <c r="B872" s="6"/>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ht="15.75" customHeight="1" x14ac:dyDescent="0.25">
      <c r="A873" s="70"/>
      <c r="B873" s="6"/>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ht="15.75" customHeight="1" x14ac:dyDescent="0.25">
      <c r="A874" s="70"/>
      <c r="B874" s="6"/>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ht="15.75" customHeight="1" x14ac:dyDescent="0.25">
      <c r="A875" s="70"/>
      <c r="B875" s="6"/>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ht="15.75" customHeight="1" x14ac:dyDescent="0.25">
      <c r="A876" s="70"/>
      <c r="B876" s="6"/>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ht="15.75" customHeight="1" x14ac:dyDescent="0.25">
      <c r="A877" s="70"/>
      <c r="B877" s="6"/>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ht="15.75" customHeight="1" x14ac:dyDescent="0.25">
      <c r="A878" s="70"/>
      <c r="B878" s="6"/>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ht="15.75" customHeight="1" x14ac:dyDescent="0.25">
      <c r="A879" s="70"/>
      <c r="B879" s="6"/>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ht="15.75" customHeight="1" x14ac:dyDescent="0.25">
      <c r="A880" s="70"/>
      <c r="B880" s="6"/>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ht="15.75" customHeight="1" x14ac:dyDescent="0.25">
      <c r="A881" s="70"/>
      <c r="B881" s="6"/>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ht="15.75" customHeight="1" x14ac:dyDescent="0.25">
      <c r="A882" s="70"/>
      <c r="B882" s="6"/>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ht="15.75" customHeight="1" x14ac:dyDescent="0.25">
      <c r="A883" s="70"/>
      <c r="B883" s="6"/>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ht="15.75" customHeight="1" x14ac:dyDescent="0.25">
      <c r="A884" s="70"/>
      <c r="B884" s="6"/>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ht="15.75" customHeight="1" x14ac:dyDescent="0.25">
      <c r="A885" s="70"/>
      <c r="B885" s="6"/>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ht="15.75" customHeight="1" x14ac:dyDescent="0.25">
      <c r="A886" s="70"/>
      <c r="B886" s="6"/>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ht="15.75" customHeight="1" x14ac:dyDescent="0.25">
      <c r="A887" s="70"/>
      <c r="B887" s="6"/>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ht="15.75" customHeight="1" x14ac:dyDescent="0.25">
      <c r="A888" s="70"/>
      <c r="B888" s="6"/>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ht="15.75" customHeight="1" x14ac:dyDescent="0.25">
      <c r="A889" s="70"/>
      <c r="B889" s="6"/>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ht="15.75" customHeight="1" x14ac:dyDescent="0.25">
      <c r="A890" s="70"/>
      <c r="B890" s="6"/>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ht="15.75" customHeight="1" x14ac:dyDescent="0.25">
      <c r="A891" s="70"/>
      <c r="B891" s="6"/>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ht="15.75" customHeight="1" x14ac:dyDescent="0.25">
      <c r="A892" s="70"/>
      <c r="B892" s="6"/>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ht="15.75" customHeight="1" x14ac:dyDescent="0.25">
      <c r="A893" s="70"/>
      <c r="B893" s="6"/>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ht="15.75" customHeight="1" x14ac:dyDescent="0.25">
      <c r="A894" s="70"/>
      <c r="B894" s="6"/>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ht="15.75" customHeight="1" x14ac:dyDescent="0.25">
      <c r="A895" s="70"/>
      <c r="B895" s="6"/>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ht="15.75" customHeight="1" x14ac:dyDescent="0.25">
      <c r="A896" s="70"/>
      <c r="B896" s="6"/>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ht="15.75" customHeight="1" x14ac:dyDescent="0.25">
      <c r="A897" s="70"/>
      <c r="B897" s="6"/>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ht="15.75" customHeight="1" x14ac:dyDescent="0.25">
      <c r="A898" s="70"/>
      <c r="B898" s="6"/>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ht="15.75" customHeight="1" x14ac:dyDescent="0.25">
      <c r="A899" s="70"/>
      <c r="B899" s="6"/>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ht="15.75" customHeight="1" x14ac:dyDescent="0.25">
      <c r="A900" s="70"/>
      <c r="B900" s="6"/>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ht="15.75" customHeight="1" x14ac:dyDescent="0.25">
      <c r="A901" s="70"/>
      <c r="B901" s="6"/>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ht="15.75" customHeight="1" x14ac:dyDescent="0.25">
      <c r="A902" s="70"/>
      <c r="B902" s="6"/>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ht="15.75" customHeight="1" x14ac:dyDescent="0.25">
      <c r="A903" s="70"/>
      <c r="B903" s="6"/>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ht="15.75" customHeight="1" x14ac:dyDescent="0.25">
      <c r="A904" s="70"/>
      <c r="B904" s="6"/>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ht="15.75" customHeight="1" x14ac:dyDescent="0.25">
      <c r="A905" s="70"/>
      <c r="B905" s="6"/>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ht="15.75" customHeight="1" x14ac:dyDescent="0.25">
      <c r="A906" s="70"/>
      <c r="B906" s="6"/>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ht="15.75" customHeight="1" x14ac:dyDescent="0.25">
      <c r="A907" s="70"/>
      <c r="B907" s="6"/>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ht="15.75" customHeight="1" x14ac:dyDescent="0.25">
      <c r="A908" s="70"/>
      <c r="B908" s="6"/>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ht="15.75" customHeight="1" x14ac:dyDescent="0.25">
      <c r="A909" s="70"/>
      <c r="B909" s="6"/>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ht="15.75" customHeight="1" x14ac:dyDescent="0.25">
      <c r="A910" s="70"/>
      <c r="B910" s="6"/>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ht="15.75" customHeight="1" x14ac:dyDescent="0.25">
      <c r="A911" s="70"/>
      <c r="B911" s="6"/>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ht="15.75" customHeight="1" x14ac:dyDescent="0.25">
      <c r="A912" s="70"/>
      <c r="B912" s="6"/>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ht="15.75" customHeight="1" x14ac:dyDescent="0.25">
      <c r="A913" s="70"/>
      <c r="B913" s="6"/>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ht="15.75" customHeight="1" x14ac:dyDescent="0.25">
      <c r="A914" s="70"/>
      <c r="B914" s="6"/>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ht="15.75" customHeight="1" x14ac:dyDescent="0.25">
      <c r="A915" s="70"/>
      <c r="B915" s="6"/>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ht="15.75" customHeight="1" x14ac:dyDescent="0.25">
      <c r="A916" s="70"/>
      <c r="B916" s="6"/>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ht="15.75" customHeight="1" x14ac:dyDescent="0.25">
      <c r="A917" s="70"/>
      <c r="B917" s="6"/>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ht="15.75" customHeight="1" x14ac:dyDescent="0.25">
      <c r="A918" s="70"/>
      <c r="B918" s="6"/>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ht="15.75" customHeight="1" x14ac:dyDescent="0.25">
      <c r="A919" s="70"/>
      <c r="B919" s="6"/>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ht="15.75" customHeight="1" x14ac:dyDescent="0.25">
      <c r="A920" s="70"/>
      <c r="B920" s="6"/>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ht="15.75" customHeight="1" x14ac:dyDescent="0.25">
      <c r="A921" s="70"/>
      <c r="B921" s="6"/>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ht="15.75" customHeight="1" x14ac:dyDescent="0.25">
      <c r="A922" s="70"/>
      <c r="B922" s="6"/>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ht="15.75" customHeight="1" x14ac:dyDescent="0.25">
      <c r="A923" s="70"/>
      <c r="B923" s="6"/>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ht="15.75" customHeight="1" x14ac:dyDescent="0.25">
      <c r="A924" s="70"/>
      <c r="B924" s="6"/>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ht="15.75" customHeight="1" x14ac:dyDescent="0.25">
      <c r="A925" s="70"/>
      <c r="B925" s="6"/>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ht="15.75" customHeight="1" x14ac:dyDescent="0.25">
      <c r="A926" s="70"/>
      <c r="B926" s="6"/>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ht="15.75" customHeight="1" x14ac:dyDescent="0.25">
      <c r="A927" s="70"/>
      <c r="B927" s="6"/>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1:28" ht="15.75" customHeight="1" x14ac:dyDescent="0.25">
      <c r="A928" s="70"/>
      <c r="B928" s="6"/>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1:28" ht="15.75" customHeight="1" x14ac:dyDescent="0.25">
      <c r="A929" s="70"/>
      <c r="B929" s="6"/>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1:28" ht="15.75" customHeight="1" x14ac:dyDescent="0.25">
      <c r="A930" s="70"/>
      <c r="B930" s="6"/>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1:28" ht="15.75" customHeight="1" x14ac:dyDescent="0.25">
      <c r="A931" s="70"/>
      <c r="B931" s="6"/>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1:28" ht="15.75" customHeight="1" x14ac:dyDescent="0.25">
      <c r="A932" s="70"/>
      <c r="B932" s="6"/>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1:28" ht="15.75" customHeight="1" x14ac:dyDescent="0.25">
      <c r="A933" s="70"/>
      <c r="B933" s="6"/>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1:28" ht="15.75" customHeight="1" x14ac:dyDescent="0.25">
      <c r="A934" s="70"/>
      <c r="B934" s="6"/>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1:28" ht="15.75" customHeight="1" x14ac:dyDescent="0.25">
      <c r="A935" s="70"/>
      <c r="B935" s="6"/>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1:28" ht="15.75" customHeight="1" x14ac:dyDescent="0.25">
      <c r="A936" s="70"/>
      <c r="B936" s="6"/>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1:28" ht="15.75" customHeight="1" x14ac:dyDescent="0.25">
      <c r="A937" s="70"/>
      <c r="B937" s="6"/>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1:28" ht="15.75" customHeight="1" x14ac:dyDescent="0.25">
      <c r="A938" s="70"/>
      <c r="B938" s="6"/>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1:28" ht="15.75" customHeight="1" x14ac:dyDescent="0.25">
      <c r="A939" s="70"/>
      <c r="B939" s="6"/>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1:28" ht="15.75" customHeight="1" x14ac:dyDescent="0.25">
      <c r="A940" s="70"/>
      <c r="B940" s="6"/>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1:28" ht="15.75" customHeight="1" x14ac:dyDescent="0.25">
      <c r="A941" s="70"/>
      <c r="B941" s="6"/>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1:28" ht="15.75" customHeight="1" x14ac:dyDescent="0.25">
      <c r="A942" s="70"/>
      <c r="B942" s="6"/>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1:28" ht="15.75" customHeight="1" x14ac:dyDescent="0.25">
      <c r="A943" s="70"/>
      <c r="B943" s="6"/>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1:28" ht="15.75" customHeight="1" x14ac:dyDescent="0.25">
      <c r="A944" s="70"/>
      <c r="B944" s="6"/>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1:28" ht="15.75" customHeight="1" x14ac:dyDescent="0.25">
      <c r="A945" s="70"/>
      <c r="B945" s="6"/>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1:28" ht="15.75" customHeight="1" x14ac:dyDescent="0.25">
      <c r="A946" s="70"/>
      <c r="B946" s="6"/>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1:28" ht="15.75" customHeight="1" x14ac:dyDescent="0.25">
      <c r="A947" s="70"/>
      <c r="B947" s="6"/>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1:28" ht="15.75" customHeight="1" x14ac:dyDescent="0.25">
      <c r="A948" s="70"/>
      <c r="B948" s="6"/>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1:28" ht="15.75" customHeight="1" x14ac:dyDescent="0.25">
      <c r="A949" s="70"/>
      <c r="B949" s="6"/>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1:28" ht="15.75" customHeight="1" x14ac:dyDescent="0.25">
      <c r="A950" s="70"/>
      <c r="B950" s="6"/>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1:28" ht="15.75" customHeight="1" x14ac:dyDescent="0.25">
      <c r="A951" s="70"/>
      <c r="B951" s="6"/>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1:28" ht="15.75" customHeight="1" x14ac:dyDescent="0.25">
      <c r="A952" s="70"/>
      <c r="B952" s="6"/>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1:28" ht="15.75" customHeight="1" x14ac:dyDescent="0.25">
      <c r="A953" s="70"/>
      <c r="B953" s="6"/>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1:28" ht="15.75" customHeight="1" x14ac:dyDescent="0.25">
      <c r="A954" s="70"/>
      <c r="B954" s="6"/>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1:28" ht="15.75" customHeight="1" x14ac:dyDescent="0.25">
      <c r="A955" s="70"/>
      <c r="B955" s="6"/>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1:28" ht="15.75" customHeight="1" x14ac:dyDescent="0.25">
      <c r="A956" s="70"/>
      <c r="B956" s="6"/>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1:28" ht="15.75" customHeight="1" x14ac:dyDescent="0.25">
      <c r="A957" s="70"/>
      <c r="B957" s="6"/>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1:28" ht="15.75" customHeight="1" x14ac:dyDescent="0.25">
      <c r="A958" s="70"/>
      <c r="B958" s="6"/>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1:28" ht="15.75" customHeight="1" x14ac:dyDescent="0.25">
      <c r="A959" s="70"/>
      <c r="B959" s="6"/>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1:28" ht="15.75" customHeight="1" x14ac:dyDescent="0.25">
      <c r="A960" s="70"/>
      <c r="B960" s="6"/>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1:28" ht="15.75" customHeight="1" x14ac:dyDescent="0.25">
      <c r="A961" s="70"/>
      <c r="B961" s="6"/>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1:28" ht="15.75" customHeight="1" x14ac:dyDescent="0.25">
      <c r="A962" s="70"/>
      <c r="B962" s="6"/>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1:28" ht="15.75" customHeight="1" x14ac:dyDescent="0.25">
      <c r="A963" s="70"/>
      <c r="B963" s="6"/>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1:28" ht="15.75" customHeight="1" x14ac:dyDescent="0.25">
      <c r="A964" s="70"/>
      <c r="B964" s="6"/>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1:28" ht="15.75" customHeight="1" x14ac:dyDescent="0.25">
      <c r="A965" s="70"/>
      <c r="B965" s="6"/>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1:28" ht="15.75" customHeight="1" x14ac:dyDescent="0.25">
      <c r="A966" s="70"/>
      <c r="B966" s="6"/>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1:28" ht="15.75" customHeight="1" x14ac:dyDescent="0.25">
      <c r="A967" s="70"/>
      <c r="B967" s="6"/>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1:28" ht="15.75" customHeight="1" x14ac:dyDescent="0.25">
      <c r="A968" s="70"/>
      <c r="B968" s="6"/>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1:28" ht="15.75" customHeight="1" x14ac:dyDescent="0.25">
      <c r="A969" s="70"/>
      <c r="B969" s="6"/>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1:28" ht="15.75" customHeight="1" x14ac:dyDescent="0.25">
      <c r="A970" s="70"/>
      <c r="B970" s="6"/>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1:28" ht="15.75" customHeight="1" x14ac:dyDescent="0.25">
      <c r="A971" s="70"/>
      <c r="B971" s="6"/>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1:28" ht="15.75" customHeight="1" x14ac:dyDescent="0.25">
      <c r="A972" s="70"/>
      <c r="B972" s="6"/>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1:28" ht="15.75" customHeight="1" x14ac:dyDescent="0.25">
      <c r="A973" s="70"/>
      <c r="B973" s="6"/>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1:28" ht="15.75" customHeight="1" x14ac:dyDescent="0.25">
      <c r="A974" s="70"/>
      <c r="B974" s="6"/>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1:28" ht="15.75" customHeight="1" x14ac:dyDescent="0.25">
      <c r="A975" s="70"/>
      <c r="B975" s="6"/>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1:28" ht="15.75" customHeight="1" x14ac:dyDescent="0.25">
      <c r="A976" s="70"/>
      <c r="B976" s="6"/>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1:28" ht="15.75" customHeight="1" x14ac:dyDescent="0.25">
      <c r="A977" s="70"/>
      <c r="B977" s="6"/>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1:28" ht="15.75" customHeight="1" x14ac:dyDescent="0.25">
      <c r="A978" s="70"/>
      <c r="B978" s="6"/>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1:28" ht="15.75" customHeight="1" x14ac:dyDescent="0.25">
      <c r="A979" s="70"/>
      <c r="B979" s="6"/>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1:28" ht="15.75" customHeight="1" x14ac:dyDescent="0.25">
      <c r="A980" s="70"/>
      <c r="B980" s="6"/>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1:28" ht="15.75" customHeight="1" x14ac:dyDescent="0.25">
      <c r="A981" s="70"/>
      <c r="B981" s="6"/>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1:28" ht="15.75" customHeight="1" x14ac:dyDescent="0.25">
      <c r="A982" s="70"/>
      <c r="B982" s="6"/>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1:28" ht="15.75" customHeight="1" x14ac:dyDescent="0.25">
      <c r="A983" s="70"/>
      <c r="B983" s="6"/>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1:28" ht="15.75" customHeight="1" x14ac:dyDescent="0.25">
      <c r="A984" s="70"/>
      <c r="B984" s="6"/>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1:28" ht="15.75" customHeight="1" x14ac:dyDescent="0.25">
      <c r="A985" s="70"/>
      <c r="B985" s="6"/>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1:28" ht="15.75" customHeight="1" x14ac:dyDescent="0.25">
      <c r="A986" s="70"/>
      <c r="B986" s="6"/>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1:28" ht="15.75" customHeight="1" x14ac:dyDescent="0.25">
      <c r="A987" s="70"/>
      <c r="B987" s="6"/>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1:28" ht="15.75" customHeight="1" x14ac:dyDescent="0.25">
      <c r="A988" s="70"/>
      <c r="B988" s="6"/>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1:28" ht="15.75" customHeight="1" x14ac:dyDescent="0.25">
      <c r="A989" s="70"/>
      <c r="B989" s="6"/>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1:28" ht="15.75" customHeight="1" x14ac:dyDescent="0.25">
      <c r="A990" s="70"/>
      <c r="B990" s="6"/>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1:28" ht="15.75" customHeight="1" x14ac:dyDescent="0.25">
      <c r="A991" s="70"/>
      <c r="B991" s="6"/>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1:28" ht="15.75" customHeight="1" x14ac:dyDescent="0.25">
      <c r="A992" s="70"/>
      <c r="B992" s="6"/>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1:28" ht="15.75" customHeight="1" x14ac:dyDescent="0.25">
      <c r="A993" s="70"/>
      <c r="B993" s="6"/>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1:28" ht="15.75" customHeight="1" x14ac:dyDescent="0.25">
      <c r="A994" s="70"/>
      <c r="B994" s="6"/>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1:28" ht="15.75" customHeight="1" x14ac:dyDescent="0.25">
      <c r="A995" s="70"/>
      <c r="B995" s="6"/>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1:28" ht="15.75" customHeight="1" x14ac:dyDescent="0.25">
      <c r="A996" s="70"/>
      <c r="B996" s="6"/>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1:28" ht="15.75" customHeight="1" x14ac:dyDescent="0.25">
      <c r="A997" s="70"/>
      <c r="B997" s="6"/>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1:28" ht="15.75" customHeight="1" x14ac:dyDescent="0.25">
      <c r="A998" s="70"/>
      <c r="B998" s="6"/>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1:28" ht="15.75" customHeight="1" x14ac:dyDescent="0.25">
      <c r="A999" s="70"/>
      <c r="B999" s="6"/>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1:28" ht="15.75" customHeight="1" x14ac:dyDescent="0.25">
      <c r="A1000" s="70"/>
      <c r="B1000" s="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ht="15.75" customHeight="1" x14ac:dyDescent="0.25">
      <c r="A1001" s="70"/>
      <c r="B1001" s="6"/>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ht="15.75" customHeight="1" x14ac:dyDescent="0.25">
      <c r="A1002" s="70"/>
      <c r="B1002" s="6"/>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1:28" ht="15.75" customHeight="1" x14ac:dyDescent="0.25">
      <c r="A1003" s="70"/>
      <c r="B1003" s="6"/>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spans="1:28" ht="15.75" customHeight="1" x14ac:dyDescent="0.25">
      <c r="A1004" s="70"/>
      <c r="B1004" s="6"/>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spans="1:28" ht="15.75" customHeight="1" x14ac:dyDescent="0.25">
      <c r="A1005" s="70"/>
      <c r="B1005" s="6"/>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spans="1:28" ht="15.75" customHeight="1" x14ac:dyDescent="0.25">
      <c r="A1006" s="70"/>
      <c r="B1006" s="6"/>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spans="1:28" ht="15.75" customHeight="1" x14ac:dyDescent="0.25">
      <c r="A1007" s="70"/>
      <c r="B1007" s="6"/>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spans="1:28" ht="15.75" customHeight="1" x14ac:dyDescent="0.25">
      <c r="A1008" s="70"/>
      <c r="B1008" s="6"/>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spans="1:28" ht="15.75" customHeight="1" x14ac:dyDescent="0.25">
      <c r="A1009" s="70"/>
      <c r="B1009" s="6"/>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spans="1:28" ht="15.75" customHeight="1" x14ac:dyDescent="0.25">
      <c r="A1010" s="70"/>
      <c r="B1010" s="6"/>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spans="1:28" ht="15.75" customHeight="1" x14ac:dyDescent="0.25">
      <c r="A1011" s="70"/>
      <c r="B1011" s="6"/>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spans="1:28" ht="15.75" customHeight="1" x14ac:dyDescent="0.25">
      <c r="A1012" s="70"/>
      <c r="B1012" s="6"/>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spans="1:28" ht="15.75" customHeight="1" x14ac:dyDescent="0.25">
      <c r="A1013" s="70"/>
      <c r="B1013" s="6"/>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spans="1:28" ht="15.75" customHeight="1" x14ac:dyDescent="0.25">
      <c r="A1014" s="70"/>
      <c r="B1014" s="6"/>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spans="1:28" ht="15.75" customHeight="1" x14ac:dyDescent="0.25">
      <c r="A1015" s="70"/>
      <c r="B1015" s="6"/>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spans="1:28" ht="15.75" customHeight="1" x14ac:dyDescent="0.25">
      <c r="A1016" s="70"/>
      <c r="B1016" s="6"/>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spans="1:28" ht="15.75" customHeight="1" x14ac:dyDescent="0.25">
      <c r="A1017" s="70"/>
      <c r="B1017" s="6"/>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spans="1:28" ht="15.75" customHeight="1" x14ac:dyDescent="0.25">
      <c r="A1018" s="70"/>
      <c r="B1018" s="6"/>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spans="1:28" ht="15.75" customHeight="1" x14ac:dyDescent="0.25">
      <c r="A1019" s="70"/>
      <c r="B1019" s="6"/>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spans="1:28" ht="15.75" customHeight="1" x14ac:dyDescent="0.25">
      <c r="A1020" s="70"/>
      <c r="B1020" s="6"/>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spans="1:28" ht="15.75" customHeight="1" x14ac:dyDescent="0.25">
      <c r="A1021" s="70"/>
      <c r="B1021" s="6"/>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spans="1:28" ht="15.75" customHeight="1" x14ac:dyDescent="0.25">
      <c r="A1022" s="70"/>
      <c r="B1022" s="6"/>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spans="1:28" ht="15.75" customHeight="1" x14ac:dyDescent="0.25">
      <c r="A1023" s="70"/>
      <c r="B1023" s="6"/>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spans="1:28" ht="15.75" customHeight="1" x14ac:dyDescent="0.25">
      <c r="A1024" s="70"/>
      <c r="B1024" s="6"/>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spans="1:28" ht="15.75" customHeight="1" x14ac:dyDescent="0.25">
      <c r="A1025" s="70"/>
      <c r="B1025" s="6"/>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row r="1026" spans="1:28" ht="15.75" customHeight="1" x14ac:dyDescent="0.25">
      <c r="A1026" s="70"/>
      <c r="B1026" s="6"/>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row>
    <row r="1027" spans="1:28" ht="15.75" customHeight="1" x14ac:dyDescent="0.25">
      <c r="A1027" s="70"/>
      <c r="B1027" s="6"/>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row>
    <row r="1028" spans="1:28" ht="15.75" customHeight="1" x14ac:dyDescent="0.25">
      <c r="A1028" s="70"/>
      <c r="B1028" s="6"/>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row>
    <row r="1029" spans="1:28" ht="15.75" customHeight="1" x14ac:dyDescent="0.25">
      <c r="A1029" s="70"/>
      <c r="B1029" s="6"/>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row>
    <row r="1030" spans="1:28" ht="15.75" customHeight="1" x14ac:dyDescent="0.25">
      <c r="A1030" s="70"/>
      <c r="B1030" s="6"/>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row>
    <row r="1031" spans="1:28" ht="15.75" customHeight="1" x14ac:dyDescent="0.25">
      <c r="A1031" s="70"/>
      <c r="B1031" s="6"/>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row>
    <row r="1032" spans="1:28" ht="15.75" customHeight="1" x14ac:dyDescent="0.25">
      <c r="A1032" s="70"/>
      <c r="B1032" s="6"/>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row>
    <row r="1033" spans="1:28" ht="15.75" customHeight="1" x14ac:dyDescent="0.25">
      <c r="A1033" s="70"/>
      <c r="B1033" s="6"/>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row>
    <row r="1034" spans="1:28" ht="15.75" customHeight="1" x14ac:dyDescent="0.25">
      <c r="A1034" s="70"/>
      <c r="B1034" s="6"/>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row>
    <row r="1035" spans="1:28" ht="15.75" customHeight="1" x14ac:dyDescent="0.25">
      <c r="A1035" s="70"/>
      <c r="B1035" s="6"/>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row>
    <row r="1036" spans="1:28" ht="15.75" customHeight="1" x14ac:dyDescent="0.25">
      <c r="A1036" s="70"/>
      <c r="B1036" s="6"/>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row>
    <row r="1037" spans="1:28" ht="15.75" customHeight="1" x14ac:dyDescent="0.25">
      <c r="A1037" s="70"/>
      <c r="B1037" s="6"/>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row>
    <row r="1038" spans="1:28" ht="15.75" customHeight="1" x14ac:dyDescent="0.25">
      <c r="A1038" s="70"/>
      <c r="B1038" s="6"/>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row>
    <row r="1039" spans="1:28" ht="15.75" customHeight="1" x14ac:dyDescent="0.25">
      <c r="A1039" s="70"/>
      <c r="B1039" s="6"/>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row>
    <row r="1040" spans="1:28" ht="15.75" customHeight="1" x14ac:dyDescent="0.25">
      <c r="A1040" s="70"/>
      <c r="B1040" s="6"/>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row>
    <row r="1041" spans="1:28" ht="15.75" customHeight="1" x14ac:dyDescent="0.25">
      <c r="A1041" s="70"/>
      <c r="B1041" s="6"/>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row>
    <row r="1042" spans="1:28" ht="15.75" customHeight="1" x14ac:dyDescent="0.25">
      <c r="A1042" s="70"/>
      <c r="B1042" s="6"/>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row>
    <row r="1043" spans="1:28" ht="15.75" customHeight="1" x14ac:dyDescent="0.25">
      <c r="A1043" s="70"/>
      <c r="B1043" s="6"/>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row>
    <row r="1044" spans="1:28" ht="15.75" customHeight="1" x14ac:dyDescent="0.25">
      <c r="A1044" s="70"/>
      <c r="B1044" s="6"/>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row>
    <row r="1045" spans="1:28" ht="15.75" customHeight="1" x14ac:dyDescent="0.25">
      <c r="A1045" s="70"/>
      <c r="B1045" s="6"/>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row>
    <row r="1046" spans="1:28" ht="15.75" customHeight="1" x14ac:dyDescent="0.25">
      <c r="A1046" s="70"/>
      <c r="B1046" s="6"/>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row>
    <row r="1047" spans="1:28" ht="15.75" customHeight="1" x14ac:dyDescent="0.25">
      <c r="A1047" s="70"/>
      <c r="B1047" s="6"/>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row>
    <row r="1048" spans="1:28" ht="15.75" customHeight="1" x14ac:dyDescent="0.25">
      <c r="A1048" s="70"/>
      <c r="B1048" s="6"/>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row>
    <row r="1049" spans="1:28" ht="15.75" customHeight="1" x14ac:dyDescent="0.25">
      <c r="A1049" s="70"/>
      <c r="B1049" s="6"/>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row>
    <row r="1050" spans="1:28" ht="15.75" customHeight="1" x14ac:dyDescent="0.25">
      <c r="A1050" s="70"/>
      <c r="B1050" s="6"/>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row>
    <row r="1051" spans="1:28" ht="15.75" customHeight="1" x14ac:dyDescent="0.25">
      <c r="A1051" s="70"/>
      <c r="B1051" s="6"/>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row>
    <row r="1052" spans="1:28" ht="15.75" customHeight="1" x14ac:dyDescent="0.25">
      <c r="A1052" s="70"/>
      <c r="B1052" s="6"/>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row>
    <row r="1053" spans="1:28" ht="15.75" customHeight="1" x14ac:dyDescent="0.25">
      <c r="A1053" s="70"/>
      <c r="B1053" s="6"/>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row>
    <row r="1054" spans="1:28" ht="15.75" customHeight="1" x14ac:dyDescent="0.25">
      <c r="A1054" s="70"/>
      <c r="B1054" s="6"/>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row>
    <row r="1055" spans="1:28" ht="15.75" customHeight="1" x14ac:dyDescent="0.25">
      <c r="A1055" s="70"/>
      <c r="B1055" s="6"/>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row>
    <row r="1056" spans="1:28" ht="15.75" customHeight="1" x14ac:dyDescent="0.25">
      <c r="A1056" s="70"/>
      <c r="B1056" s="6"/>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row>
    <row r="1057" spans="1:28" ht="15.75" customHeight="1" x14ac:dyDescent="0.25">
      <c r="A1057" s="70"/>
      <c r="B1057" s="6"/>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row>
    <row r="1058" spans="1:28" ht="15.75" customHeight="1" x14ac:dyDescent="0.25">
      <c r="A1058" s="70"/>
      <c r="B1058" s="6"/>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row>
    <row r="1059" spans="1:28" ht="15.75" customHeight="1" x14ac:dyDescent="0.25">
      <c r="A1059" s="70"/>
      <c r="B1059" s="6"/>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row>
    <row r="1060" spans="1:28" ht="15.75" customHeight="1" x14ac:dyDescent="0.25">
      <c r="A1060" s="70"/>
      <c r="B1060" s="6"/>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row>
    <row r="1061" spans="1:28" ht="15.75" customHeight="1" x14ac:dyDescent="0.25">
      <c r="A1061" s="70"/>
      <c r="B1061" s="6"/>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row>
    <row r="1062" spans="1:28" ht="15.75" customHeight="1" x14ac:dyDescent="0.25">
      <c r="A1062" s="70"/>
      <c r="B1062" s="6"/>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row>
    <row r="1063" spans="1:28" ht="15.75" customHeight="1" x14ac:dyDescent="0.25">
      <c r="A1063" s="70"/>
      <c r="B1063" s="6"/>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row>
    <row r="1064" spans="1:28" ht="15.75" customHeight="1" x14ac:dyDescent="0.25">
      <c r="A1064" s="70"/>
      <c r="B1064" s="6"/>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row>
    <row r="1065" spans="1:28" ht="15.75" customHeight="1" x14ac:dyDescent="0.25">
      <c r="A1065" s="70"/>
      <c r="B1065" s="6"/>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row>
    <row r="1066" spans="1:28" ht="15.75" customHeight="1" x14ac:dyDescent="0.25">
      <c r="A1066" s="70"/>
      <c r="B1066" s="6"/>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row>
    <row r="1067" spans="1:28" ht="15.75" customHeight="1" x14ac:dyDescent="0.25">
      <c r="A1067" s="70"/>
      <c r="B1067" s="6"/>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row>
    <row r="1068" spans="1:28" ht="15.75" customHeight="1" x14ac:dyDescent="0.25">
      <c r="A1068" s="70"/>
      <c r="B1068" s="6"/>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row>
    <row r="1069" spans="1:28" ht="15.75" customHeight="1" x14ac:dyDescent="0.25">
      <c r="A1069" s="70"/>
      <c r="B1069" s="6"/>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row>
    <row r="1070" spans="1:28" ht="15.75" customHeight="1" x14ac:dyDescent="0.25">
      <c r="A1070" s="70"/>
      <c r="B1070" s="6"/>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row>
    <row r="1071" spans="1:28" ht="15.75" customHeight="1" x14ac:dyDescent="0.25">
      <c r="A1071" s="70"/>
      <c r="B1071" s="6"/>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row>
    <row r="1072" spans="1:28" ht="15.75" customHeight="1" x14ac:dyDescent="0.25">
      <c r="A1072" s="70"/>
      <c r="B1072" s="6"/>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row>
    <row r="1073" spans="1:28" ht="15.75" customHeight="1" x14ac:dyDescent="0.25">
      <c r="A1073" s="70"/>
      <c r="B1073" s="6"/>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row>
    <row r="1074" spans="1:28" ht="15.75" customHeight="1" x14ac:dyDescent="0.25">
      <c r="A1074" s="70"/>
      <c r="B1074" s="6"/>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row>
    <row r="1075" spans="1:28" ht="15.75" customHeight="1" x14ac:dyDescent="0.25">
      <c r="A1075" s="70"/>
      <c r="B1075" s="6"/>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row>
    <row r="1076" spans="1:28" ht="15.75" customHeight="1" x14ac:dyDescent="0.25">
      <c r="A1076" s="70"/>
      <c r="B1076" s="6"/>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row>
    <row r="1077" spans="1:28" ht="15.75" customHeight="1" x14ac:dyDescent="0.25">
      <c r="A1077" s="70"/>
      <c r="B1077" s="6"/>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row>
    <row r="1078" spans="1:28" ht="15.75" customHeight="1" x14ac:dyDescent="0.25">
      <c r="A1078" s="70"/>
      <c r="B1078" s="6"/>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row>
    <row r="1079" spans="1:28" ht="15.75" customHeight="1" x14ac:dyDescent="0.25">
      <c r="A1079" s="70"/>
      <c r="B1079" s="6"/>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row>
    <row r="1080" spans="1:28" ht="15.75" customHeight="1" x14ac:dyDescent="0.25">
      <c r="A1080" s="70"/>
      <c r="B1080" s="6"/>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row>
    <row r="1081" spans="1:28" ht="15.75" customHeight="1" x14ac:dyDescent="0.25">
      <c r="A1081" s="70"/>
      <c r="B1081" s="6"/>
      <c r="C1081" s="3"/>
      <c r="D1081" s="3"/>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row>
    <row r="1082" spans="1:28" ht="15.75" customHeight="1" x14ac:dyDescent="0.25">
      <c r="A1082" s="70"/>
      <c r="B1082" s="6"/>
      <c r="C1082" s="3"/>
      <c r="D1082" s="3"/>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row>
    <row r="1083" spans="1:28" ht="15.75" customHeight="1" x14ac:dyDescent="0.25">
      <c r="A1083" s="70"/>
      <c r="B1083" s="6"/>
      <c r="C1083" s="3"/>
      <c r="D1083" s="3"/>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row>
    <row r="1084" spans="1:28" ht="15.75" customHeight="1" x14ac:dyDescent="0.25">
      <c r="A1084" s="70"/>
      <c r="B1084" s="6"/>
      <c r="C1084" s="3"/>
      <c r="D1084" s="3"/>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row>
    <row r="1085" spans="1:28" ht="15.75" customHeight="1" x14ac:dyDescent="0.25">
      <c r="A1085" s="70"/>
      <c r="B1085" s="6"/>
      <c r="C1085" s="3"/>
      <c r="D1085" s="3"/>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row>
    <row r="1086" spans="1:28" ht="15.75" customHeight="1" x14ac:dyDescent="0.25">
      <c r="A1086" s="70"/>
      <c r="B1086" s="6"/>
      <c r="C1086" s="3"/>
      <c r="D1086" s="3"/>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row>
    <row r="1087" spans="1:28" ht="15.75" customHeight="1" x14ac:dyDescent="0.25">
      <c r="A1087" s="70"/>
      <c r="B1087" s="6"/>
      <c r="C1087" s="3"/>
      <c r="D1087" s="3"/>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row>
    <row r="1088" spans="1:28" ht="15.75" customHeight="1" x14ac:dyDescent="0.25">
      <c r="A1088" s="70"/>
      <c r="B1088" s="6"/>
      <c r="C1088" s="3"/>
      <c r="D1088" s="3"/>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row>
    <row r="1089" spans="1:28" ht="15.75" customHeight="1" x14ac:dyDescent="0.25">
      <c r="A1089" s="70"/>
      <c r="B1089" s="6"/>
      <c r="C1089" s="3"/>
      <c r="D1089" s="3"/>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row>
    <row r="1090" spans="1:28" ht="15.75" customHeight="1" x14ac:dyDescent="0.25">
      <c r="A1090" s="70"/>
      <c r="B1090" s="6"/>
      <c r="C1090" s="3"/>
      <c r="D1090" s="3"/>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row>
    <row r="1091" spans="1:28" ht="15.75" customHeight="1" x14ac:dyDescent="0.25">
      <c r="A1091" s="70"/>
      <c r="B1091" s="6"/>
      <c r="C1091" s="3"/>
      <c r="D1091" s="3"/>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row>
    <row r="1092" spans="1:28" ht="15.75" customHeight="1" x14ac:dyDescent="0.25">
      <c r="A1092" s="70"/>
      <c r="B1092" s="6"/>
      <c r="C1092" s="3"/>
      <c r="D1092" s="3"/>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row>
    <row r="1093" spans="1:28" ht="15.75" customHeight="1" x14ac:dyDescent="0.25">
      <c r="A1093" s="70"/>
      <c r="B1093" s="6"/>
      <c r="C1093" s="3"/>
      <c r="D1093" s="3"/>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row>
    <row r="1094" spans="1:28" ht="15.75" customHeight="1" x14ac:dyDescent="0.25">
      <c r="A1094" s="70"/>
      <c r="B1094" s="6"/>
      <c r="C1094" s="3"/>
      <c r="D1094" s="3"/>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row>
    <row r="1095" spans="1:28" ht="15.75" customHeight="1" x14ac:dyDescent="0.25">
      <c r="A1095" s="70"/>
      <c r="B1095" s="6"/>
      <c r="C1095" s="3"/>
      <c r="D1095" s="3"/>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row>
    <row r="1096" spans="1:28" ht="15.75" customHeight="1" x14ac:dyDescent="0.25">
      <c r="A1096" s="70"/>
      <c r="B1096" s="6"/>
      <c r="C1096" s="3"/>
      <c r="D1096" s="3"/>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row>
  </sheetData>
  <mergeCells count="4">
    <mergeCell ref="C2:E2"/>
    <mergeCell ref="C10:H10"/>
    <mergeCell ref="C31:D31"/>
    <mergeCell ref="C115:E11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087"/>
  <sheetViews>
    <sheetView zoomScale="80" zoomScaleNormal="80" workbookViewId="0">
      <pane ySplit="1" topLeftCell="A37" activePane="bottomLeft" state="frozen"/>
      <selection pane="bottomLeft" activeCell="L97" sqref="L97"/>
    </sheetView>
  </sheetViews>
  <sheetFormatPr baseColWidth="10" defaultColWidth="14.42578125" defaultRowHeight="15" customHeight="1" x14ac:dyDescent="0.25"/>
  <cols>
    <col min="1" max="2" width="9.28515625" customWidth="1"/>
    <col min="3" max="3" width="30.5703125" customWidth="1"/>
    <col min="4" max="4" width="34.140625" customWidth="1"/>
    <col min="5" max="5" width="27.28515625" customWidth="1"/>
    <col min="6" max="6" width="37.85546875" customWidth="1"/>
    <col min="7" max="7" width="15" customWidth="1"/>
    <col min="8" max="8" width="12.42578125" customWidth="1"/>
    <col min="9" max="9" width="12" customWidth="1"/>
  </cols>
  <sheetData>
    <row r="1" spans="1:28" ht="14.25" customHeight="1" x14ac:dyDescent="0.25">
      <c r="A1" s="71" t="s">
        <v>0</v>
      </c>
      <c r="B1" s="71" t="s">
        <v>1</v>
      </c>
      <c r="C1" s="72" t="s">
        <v>39</v>
      </c>
      <c r="D1" s="72"/>
      <c r="E1" s="72"/>
      <c r="F1" s="72"/>
      <c r="G1" s="3"/>
      <c r="H1" s="3"/>
      <c r="I1" s="3"/>
      <c r="J1" s="3"/>
      <c r="K1" s="3"/>
      <c r="L1" s="3"/>
      <c r="M1" s="3"/>
      <c r="N1" s="3"/>
      <c r="O1" s="3"/>
      <c r="P1" s="3"/>
      <c r="Q1" s="3"/>
      <c r="R1" s="3"/>
      <c r="S1" s="3"/>
      <c r="T1" s="3"/>
      <c r="U1" s="3"/>
      <c r="V1" s="3"/>
      <c r="W1" s="3"/>
      <c r="X1" s="3"/>
      <c r="Y1" s="3"/>
      <c r="Z1" s="3"/>
      <c r="AA1" s="3"/>
      <c r="AB1" s="3"/>
    </row>
    <row r="2" spans="1:28" ht="14.25" customHeight="1" x14ac:dyDescent="0.25">
      <c r="A2" s="73" t="s">
        <v>112</v>
      </c>
      <c r="B2" s="71" t="s">
        <v>13</v>
      </c>
      <c r="C2" s="122" t="s">
        <v>113</v>
      </c>
      <c r="D2" s="120"/>
      <c r="E2" s="120"/>
      <c r="F2" s="120"/>
      <c r="G2" s="3"/>
      <c r="H2" s="3"/>
      <c r="I2" s="3"/>
      <c r="J2" s="3"/>
      <c r="K2" s="3"/>
      <c r="L2" s="3"/>
      <c r="M2" s="3"/>
      <c r="N2" s="3"/>
      <c r="O2" s="3"/>
      <c r="P2" s="3"/>
      <c r="Q2" s="3"/>
      <c r="R2" s="3"/>
      <c r="S2" s="3"/>
      <c r="T2" s="3"/>
      <c r="U2" s="3"/>
      <c r="V2" s="3"/>
      <c r="W2" s="3"/>
      <c r="X2" s="3"/>
      <c r="Y2" s="3"/>
      <c r="Z2" s="3"/>
      <c r="AA2" s="3"/>
      <c r="AB2" s="3"/>
    </row>
    <row r="3" spans="1:28" ht="14.25" customHeight="1" x14ac:dyDescent="0.25">
      <c r="A3" s="70"/>
      <c r="B3" s="6"/>
      <c r="C3" s="91" t="s">
        <v>114</v>
      </c>
      <c r="D3" s="91" t="s">
        <v>115</v>
      </c>
      <c r="E3" s="91" t="s">
        <v>116</v>
      </c>
      <c r="F3" s="91" t="s">
        <v>117</v>
      </c>
      <c r="G3" s="3"/>
      <c r="H3" s="3"/>
      <c r="I3" s="3"/>
      <c r="J3" s="3"/>
      <c r="K3" s="3"/>
      <c r="L3" s="3"/>
      <c r="M3" s="3"/>
      <c r="N3" s="3"/>
      <c r="O3" s="3"/>
      <c r="P3" s="3"/>
      <c r="Q3" s="3"/>
      <c r="R3" s="3"/>
      <c r="S3" s="3"/>
      <c r="T3" s="3"/>
      <c r="U3" s="3"/>
      <c r="V3" s="3"/>
      <c r="W3" s="3"/>
      <c r="X3" s="3"/>
      <c r="Y3" s="3"/>
      <c r="Z3" s="3"/>
      <c r="AA3" s="3"/>
      <c r="AB3" s="3"/>
    </row>
    <row r="4" spans="1:28" ht="14.25" customHeight="1" x14ac:dyDescent="0.25">
      <c r="A4" s="70"/>
      <c r="B4" s="6"/>
      <c r="C4" s="21" t="s">
        <v>956</v>
      </c>
      <c r="D4" s="106" t="s">
        <v>957</v>
      </c>
      <c r="E4" s="21" t="s">
        <v>206</v>
      </c>
      <c r="F4" s="107" t="s">
        <v>958</v>
      </c>
      <c r="G4" s="3"/>
      <c r="H4" s="3"/>
      <c r="I4" s="3"/>
      <c r="J4" s="3"/>
      <c r="K4" s="3"/>
      <c r="L4" s="3"/>
      <c r="M4" s="3"/>
      <c r="N4" s="3"/>
      <c r="O4" s="3"/>
      <c r="P4" s="3"/>
      <c r="Q4" s="3"/>
      <c r="R4" s="3"/>
      <c r="S4" s="3"/>
      <c r="T4" s="3"/>
      <c r="U4" s="3"/>
      <c r="V4" s="3"/>
      <c r="W4" s="3"/>
      <c r="X4" s="3"/>
      <c r="Y4" s="3"/>
      <c r="Z4" s="3"/>
      <c r="AA4" s="3"/>
      <c r="AB4" s="3"/>
    </row>
    <row r="5" spans="1:28" ht="14.25" customHeight="1" x14ac:dyDescent="0.25">
      <c r="A5" s="70"/>
      <c r="B5" s="6"/>
      <c r="C5" s="21" t="s">
        <v>201</v>
      </c>
      <c r="D5" s="108">
        <v>45943</v>
      </c>
      <c r="E5" s="21" t="s">
        <v>207</v>
      </c>
      <c r="F5" s="21" t="s">
        <v>208</v>
      </c>
      <c r="G5" s="3"/>
      <c r="H5" s="3"/>
      <c r="I5" s="3"/>
      <c r="J5" s="3"/>
      <c r="K5" s="3"/>
      <c r="L5" s="3"/>
      <c r="M5" s="3"/>
      <c r="N5" s="3"/>
      <c r="O5" s="3"/>
      <c r="P5" s="3"/>
      <c r="Q5" s="3"/>
      <c r="R5" s="3"/>
      <c r="S5" s="3"/>
      <c r="T5" s="3"/>
      <c r="U5" s="3"/>
      <c r="V5" s="3"/>
      <c r="W5" s="3"/>
      <c r="X5" s="3"/>
      <c r="Y5" s="3"/>
      <c r="Z5" s="3"/>
      <c r="AA5" s="3"/>
      <c r="AB5" s="3"/>
    </row>
    <row r="6" spans="1:28" ht="14.25" customHeight="1" x14ac:dyDescent="0.25">
      <c r="A6" s="70"/>
      <c r="B6" s="6"/>
      <c r="C6" s="21" t="s">
        <v>202</v>
      </c>
      <c r="D6" s="108">
        <v>46006</v>
      </c>
      <c r="E6" s="21" t="s">
        <v>206</v>
      </c>
      <c r="F6" s="21" t="s">
        <v>209</v>
      </c>
      <c r="G6" s="3"/>
      <c r="H6" s="3"/>
      <c r="I6" s="3"/>
      <c r="J6" s="3"/>
      <c r="K6" s="3"/>
      <c r="L6" s="3"/>
      <c r="M6" s="3"/>
      <c r="N6" s="3"/>
      <c r="O6" s="3"/>
      <c r="P6" s="3"/>
      <c r="Q6" s="3"/>
      <c r="R6" s="3"/>
      <c r="S6" s="3"/>
      <c r="T6" s="3"/>
      <c r="U6" s="3"/>
      <c r="V6" s="3"/>
      <c r="W6" s="3"/>
      <c r="X6" s="3"/>
      <c r="Y6" s="3"/>
      <c r="Z6" s="3"/>
      <c r="AA6" s="3"/>
      <c r="AB6" s="3"/>
    </row>
    <row r="7" spans="1:28" ht="14.25" customHeight="1" x14ac:dyDescent="0.25">
      <c r="A7" s="70"/>
      <c r="B7" s="6"/>
      <c r="C7" s="21" t="s">
        <v>203</v>
      </c>
      <c r="D7" s="108">
        <v>45979</v>
      </c>
      <c r="E7" s="21" t="s">
        <v>210</v>
      </c>
      <c r="F7" s="21" t="s">
        <v>959</v>
      </c>
      <c r="G7" s="3"/>
      <c r="H7" s="3"/>
      <c r="I7" s="3"/>
      <c r="J7" s="3"/>
      <c r="K7" s="3"/>
      <c r="L7" s="3"/>
      <c r="M7" s="3"/>
      <c r="N7" s="3"/>
      <c r="O7" s="3"/>
      <c r="P7" s="3"/>
      <c r="Q7" s="3"/>
      <c r="R7" s="3"/>
      <c r="S7" s="3"/>
      <c r="T7" s="3"/>
      <c r="U7" s="3"/>
      <c r="V7" s="3"/>
      <c r="W7" s="3"/>
      <c r="X7" s="3"/>
      <c r="Y7" s="3"/>
      <c r="Z7" s="3"/>
      <c r="AA7" s="3"/>
      <c r="AB7" s="3"/>
    </row>
    <row r="8" spans="1:28" ht="14.25" customHeight="1" x14ac:dyDescent="0.25">
      <c r="A8" s="70"/>
      <c r="B8" s="6"/>
      <c r="C8" s="21" t="s">
        <v>204</v>
      </c>
      <c r="D8" s="108">
        <v>45979</v>
      </c>
      <c r="E8" s="21" t="s">
        <v>210</v>
      </c>
      <c r="F8" s="21" t="s">
        <v>211</v>
      </c>
      <c r="G8" s="3"/>
      <c r="H8" s="3"/>
      <c r="I8" s="3"/>
      <c r="J8" s="3"/>
      <c r="K8" s="3"/>
      <c r="L8" s="3"/>
      <c r="M8" s="3"/>
      <c r="N8" s="3"/>
      <c r="O8" s="3"/>
      <c r="P8" s="3"/>
      <c r="Q8" s="3"/>
      <c r="R8" s="3"/>
      <c r="S8" s="3"/>
      <c r="T8" s="3"/>
      <c r="U8" s="3"/>
      <c r="V8" s="3"/>
      <c r="W8" s="3"/>
      <c r="X8" s="3"/>
      <c r="Y8" s="3"/>
      <c r="Z8" s="3"/>
      <c r="AA8" s="3"/>
      <c r="AB8" s="3"/>
    </row>
    <row r="9" spans="1:28" ht="14.25" customHeight="1" x14ac:dyDescent="0.25">
      <c r="A9" s="70"/>
      <c r="B9" s="6"/>
      <c r="C9" s="21" t="s">
        <v>205</v>
      </c>
      <c r="D9" s="108">
        <v>46010</v>
      </c>
      <c r="E9" s="21" t="s">
        <v>210</v>
      </c>
      <c r="F9" s="109" t="s">
        <v>212</v>
      </c>
      <c r="G9" s="3"/>
      <c r="H9" s="3"/>
      <c r="I9" s="3"/>
      <c r="J9" s="3"/>
      <c r="K9" s="3"/>
      <c r="L9" s="3"/>
      <c r="M9" s="3"/>
      <c r="N9" s="3"/>
      <c r="O9" s="3"/>
      <c r="P9" s="3"/>
      <c r="Q9" s="3"/>
      <c r="R9" s="3"/>
      <c r="S9" s="3"/>
      <c r="T9" s="3"/>
      <c r="U9" s="3"/>
      <c r="V9" s="3"/>
      <c r="W9" s="3"/>
      <c r="X9" s="3"/>
      <c r="Y9" s="3"/>
      <c r="Z9" s="3"/>
      <c r="AA9" s="3"/>
      <c r="AB9" s="3"/>
    </row>
    <row r="10" spans="1:28" ht="14.25" customHeight="1" x14ac:dyDescent="0.25">
      <c r="A10" s="70"/>
      <c r="B10" s="6"/>
      <c r="C10" s="21" t="s">
        <v>960</v>
      </c>
      <c r="D10" s="108">
        <v>45987</v>
      </c>
      <c r="E10" s="21" t="s">
        <v>210</v>
      </c>
      <c r="F10" s="110" t="s">
        <v>961</v>
      </c>
      <c r="G10" s="3"/>
      <c r="H10" s="3"/>
      <c r="I10" s="3"/>
      <c r="J10" s="3"/>
      <c r="K10" s="3"/>
      <c r="L10" s="3"/>
      <c r="M10" s="3"/>
      <c r="N10" s="3"/>
      <c r="O10" s="3"/>
      <c r="P10" s="3"/>
      <c r="Q10" s="3"/>
      <c r="R10" s="3"/>
      <c r="S10" s="3"/>
      <c r="T10" s="3"/>
      <c r="U10" s="3"/>
      <c r="V10" s="3"/>
      <c r="W10" s="3"/>
      <c r="X10" s="3"/>
      <c r="Y10" s="3"/>
      <c r="Z10" s="3"/>
      <c r="AA10" s="3"/>
      <c r="AB10" s="3"/>
    </row>
    <row r="11" spans="1:28" ht="14.25" customHeight="1" x14ac:dyDescent="0.25">
      <c r="A11" s="70"/>
      <c r="B11" s="6"/>
      <c r="C11" s="21" t="s">
        <v>962</v>
      </c>
      <c r="D11" s="108">
        <v>45964</v>
      </c>
      <c r="E11" s="21" t="s">
        <v>210</v>
      </c>
      <c r="F11" s="110" t="s">
        <v>963</v>
      </c>
      <c r="G11" s="3"/>
      <c r="H11" s="3"/>
      <c r="I11" s="3"/>
      <c r="J11" s="3"/>
      <c r="K11" s="3"/>
      <c r="L11" s="3"/>
      <c r="M11" s="3"/>
      <c r="N11" s="3"/>
      <c r="O11" s="3"/>
      <c r="P11" s="3"/>
      <c r="Q11" s="3"/>
      <c r="R11" s="3"/>
      <c r="S11" s="3"/>
      <c r="T11" s="3"/>
      <c r="U11" s="3"/>
      <c r="V11" s="3"/>
      <c r="W11" s="3"/>
      <c r="X11" s="3"/>
      <c r="Y11" s="3"/>
      <c r="Z11" s="3"/>
      <c r="AA11" s="3"/>
      <c r="AB11" s="3"/>
    </row>
    <row r="12" spans="1:28" ht="14.25" customHeight="1" x14ac:dyDescent="0.25">
      <c r="A12" s="70"/>
      <c r="B12" s="6"/>
      <c r="C12" s="21" t="s">
        <v>972</v>
      </c>
      <c r="D12" s="111">
        <v>46021</v>
      </c>
      <c r="E12" s="21" t="s">
        <v>206</v>
      </c>
      <c r="F12" s="112" t="s">
        <v>973</v>
      </c>
      <c r="G12" s="3"/>
      <c r="H12" s="3"/>
      <c r="I12" s="3"/>
      <c r="J12" s="3"/>
      <c r="K12" s="3"/>
      <c r="L12" s="3"/>
      <c r="M12" s="3"/>
      <c r="N12" s="3"/>
      <c r="O12" s="3"/>
      <c r="P12" s="3"/>
      <c r="Q12" s="3"/>
      <c r="R12" s="3"/>
      <c r="S12" s="3"/>
      <c r="T12" s="3"/>
      <c r="U12" s="3"/>
      <c r="V12" s="3"/>
      <c r="W12" s="3"/>
      <c r="X12" s="3"/>
      <c r="Y12" s="3"/>
      <c r="Z12" s="3"/>
      <c r="AA12" s="3"/>
      <c r="AB12" s="3"/>
    </row>
    <row r="13" spans="1:28" ht="14.25" customHeight="1" x14ac:dyDescent="0.25">
      <c r="A13" s="73" t="s">
        <v>6</v>
      </c>
      <c r="B13" s="71" t="s">
        <v>13</v>
      </c>
      <c r="C13" s="124" t="s">
        <v>118</v>
      </c>
      <c r="D13" s="124"/>
      <c r="E13" s="124"/>
      <c r="F13" s="124"/>
      <c r="G13" s="3"/>
      <c r="H13" s="3"/>
      <c r="I13" s="3"/>
      <c r="J13" s="3"/>
      <c r="K13" s="3"/>
      <c r="L13" s="3"/>
      <c r="M13" s="3"/>
      <c r="N13" s="3"/>
      <c r="O13" s="3"/>
      <c r="P13" s="3"/>
      <c r="Q13" s="3"/>
      <c r="R13" s="3"/>
      <c r="S13" s="3"/>
      <c r="T13" s="3"/>
      <c r="U13" s="3"/>
      <c r="V13" s="3"/>
      <c r="W13" s="3"/>
      <c r="X13" s="3"/>
      <c r="Y13" s="3"/>
      <c r="Z13" s="3"/>
      <c r="AA13" s="3"/>
      <c r="AB13" s="3"/>
    </row>
    <row r="14" spans="1:28" ht="14.25" customHeight="1" x14ac:dyDescent="0.25">
      <c r="A14" s="70"/>
      <c r="B14" s="6"/>
      <c r="C14" s="117" t="s">
        <v>119</v>
      </c>
      <c r="D14" s="117" t="s">
        <v>120</v>
      </c>
      <c r="E14" s="117" t="s">
        <v>121</v>
      </c>
      <c r="F14" s="117" t="s">
        <v>122</v>
      </c>
      <c r="G14" s="3"/>
      <c r="H14" s="3"/>
      <c r="I14" s="3"/>
      <c r="J14" s="3"/>
      <c r="K14" s="3"/>
      <c r="L14" s="3"/>
      <c r="M14" s="3"/>
      <c r="N14" s="3"/>
      <c r="O14" s="3"/>
      <c r="P14" s="3"/>
      <c r="Q14" s="3"/>
      <c r="R14" s="3"/>
      <c r="S14" s="3"/>
      <c r="T14" s="3"/>
      <c r="U14" s="3"/>
      <c r="V14" s="3"/>
      <c r="W14" s="3"/>
      <c r="X14" s="3"/>
      <c r="Y14" s="3"/>
      <c r="Z14" s="3"/>
      <c r="AA14" s="3"/>
      <c r="AB14" s="3"/>
    </row>
    <row r="15" spans="1:28" ht="14.25" customHeight="1" x14ac:dyDescent="0.25">
      <c r="A15" s="70"/>
      <c r="B15" s="6"/>
      <c r="C15" s="19" t="s">
        <v>974</v>
      </c>
      <c r="D15" s="94" t="s">
        <v>975</v>
      </c>
      <c r="E15" s="95">
        <v>44083</v>
      </c>
      <c r="F15" s="19" t="s">
        <v>976</v>
      </c>
      <c r="G15" s="3"/>
      <c r="H15" s="3"/>
      <c r="I15" s="3"/>
      <c r="J15" s="3"/>
      <c r="K15" s="3"/>
      <c r="L15" s="3"/>
      <c r="M15" s="3"/>
      <c r="N15" s="3"/>
      <c r="O15" s="3"/>
      <c r="P15" s="3"/>
      <c r="Q15" s="3"/>
      <c r="R15" s="3"/>
      <c r="S15" s="3"/>
      <c r="T15" s="3"/>
      <c r="U15" s="3"/>
      <c r="V15" s="3"/>
      <c r="W15" s="3"/>
      <c r="X15" s="3"/>
      <c r="Y15" s="3"/>
      <c r="Z15" s="3"/>
      <c r="AA15" s="3"/>
      <c r="AB15" s="3"/>
    </row>
    <row r="16" spans="1:28" ht="14.25" customHeight="1" x14ac:dyDescent="0.25">
      <c r="A16" s="70"/>
      <c r="B16" s="6"/>
      <c r="C16" s="19" t="s">
        <v>213</v>
      </c>
      <c r="D16" s="94" t="s">
        <v>214</v>
      </c>
      <c r="E16" s="95">
        <v>44545</v>
      </c>
      <c r="F16" s="19" t="s">
        <v>215</v>
      </c>
      <c r="G16" s="3"/>
      <c r="H16" s="3"/>
      <c r="I16" s="3"/>
      <c r="J16" s="3"/>
      <c r="K16" s="3"/>
      <c r="L16" s="3"/>
      <c r="M16" s="3"/>
      <c r="N16" s="3"/>
      <c r="O16" s="3"/>
      <c r="P16" s="3"/>
      <c r="Q16" s="3"/>
      <c r="R16" s="3"/>
      <c r="S16" s="3"/>
      <c r="T16" s="3"/>
      <c r="U16" s="3"/>
      <c r="V16" s="3"/>
      <c r="W16" s="3"/>
      <c r="X16" s="3"/>
      <c r="Y16" s="3"/>
      <c r="Z16" s="3"/>
      <c r="AA16" s="3"/>
      <c r="AB16" s="3"/>
    </row>
    <row r="17" spans="1:28" ht="14.25" customHeight="1" x14ac:dyDescent="0.25">
      <c r="A17" s="70"/>
      <c r="B17" s="6"/>
      <c r="C17" s="19" t="s">
        <v>216</v>
      </c>
      <c r="D17" s="94" t="s">
        <v>217</v>
      </c>
      <c r="E17" s="95">
        <v>44545</v>
      </c>
      <c r="F17" s="19" t="s">
        <v>218</v>
      </c>
      <c r="G17" s="3"/>
      <c r="H17" s="3"/>
      <c r="I17" s="3"/>
      <c r="J17" s="3"/>
      <c r="K17" s="3"/>
      <c r="L17" s="3"/>
      <c r="M17" s="3"/>
      <c r="N17" s="3"/>
      <c r="O17" s="3"/>
      <c r="P17" s="3"/>
      <c r="Q17" s="3"/>
      <c r="R17" s="3"/>
      <c r="S17" s="3"/>
      <c r="T17" s="3"/>
      <c r="U17" s="3"/>
      <c r="V17" s="3"/>
      <c r="W17" s="3"/>
      <c r="X17" s="3"/>
      <c r="Y17" s="3"/>
      <c r="Z17" s="3"/>
      <c r="AA17" s="3"/>
      <c r="AB17" s="3"/>
    </row>
    <row r="18" spans="1:28" ht="14.25" customHeight="1" x14ac:dyDescent="0.25">
      <c r="A18" s="70"/>
      <c r="B18" s="6"/>
      <c r="C18" s="19" t="s">
        <v>219</v>
      </c>
      <c r="D18" s="94" t="s">
        <v>220</v>
      </c>
      <c r="E18" s="95">
        <v>44568</v>
      </c>
      <c r="F18" s="19" t="s">
        <v>221</v>
      </c>
      <c r="G18" s="3"/>
      <c r="H18" s="3"/>
      <c r="I18" s="3"/>
      <c r="J18" s="3"/>
      <c r="K18" s="3"/>
      <c r="L18" s="3"/>
      <c r="M18" s="3"/>
      <c r="N18" s="3"/>
      <c r="O18" s="3"/>
      <c r="P18" s="3"/>
      <c r="Q18" s="3"/>
      <c r="R18" s="3"/>
      <c r="S18" s="3"/>
      <c r="T18" s="3"/>
      <c r="U18" s="3"/>
      <c r="V18" s="3"/>
      <c r="W18" s="3"/>
      <c r="X18" s="3"/>
      <c r="Y18" s="3"/>
      <c r="Z18" s="3"/>
      <c r="AA18" s="3"/>
      <c r="AB18" s="3"/>
    </row>
    <row r="19" spans="1:28" ht="14.25" customHeight="1" x14ac:dyDescent="0.25">
      <c r="A19" s="70"/>
      <c r="B19" s="6"/>
      <c r="C19" s="19" t="s">
        <v>222</v>
      </c>
      <c r="D19" s="94" t="s">
        <v>223</v>
      </c>
      <c r="E19" s="95">
        <v>44741</v>
      </c>
      <c r="F19" s="19" t="s">
        <v>224</v>
      </c>
      <c r="G19" s="3"/>
      <c r="H19" s="3"/>
      <c r="I19" s="3"/>
      <c r="J19" s="3"/>
      <c r="K19" s="3"/>
      <c r="L19" s="3"/>
      <c r="M19" s="3"/>
      <c r="N19" s="3"/>
      <c r="O19" s="3"/>
      <c r="P19" s="3"/>
      <c r="Q19" s="3"/>
      <c r="R19" s="3"/>
      <c r="S19" s="3"/>
      <c r="T19" s="3"/>
      <c r="U19" s="3"/>
      <c r="V19" s="3"/>
      <c r="W19" s="3"/>
      <c r="X19" s="3"/>
      <c r="Y19" s="3"/>
      <c r="Z19" s="3"/>
      <c r="AA19" s="3"/>
      <c r="AB19" s="3"/>
    </row>
    <row r="20" spans="1:28" ht="14.25" customHeight="1" x14ac:dyDescent="0.25">
      <c r="A20" s="70"/>
      <c r="B20" s="6"/>
      <c r="C20" s="19" t="s">
        <v>225</v>
      </c>
      <c r="D20" s="94" t="s">
        <v>226</v>
      </c>
      <c r="E20" s="95">
        <v>45096</v>
      </c>
      <c r="F20" s="19" t="s">
        <v>227</v>
      </c>
      <c r="G20" s="3"/>
      <c r="H20" s="3"/>
      <c r="I20" s="3"/>
      <c r="J20" s="3"/>
      <c r="K20" s="3"/>
      <c r="L20" s="3"/>
      <c r="M20" s="3"/>
      <c r="N20" s="3"/>
      <c r="O20" s="3"/>
      <c r="P20" s="3"/>
      <c r="Q20" s="3"/>
      <c r="R20" s="3"/>
      <c r="S20" s="3"/>
      <c r="T20" s="3"/>
      <c r="U20" s="3"/>
      <c r="V20" s="3"/>
      <c r="W20" s="3"/>
      <c r="X20" s="3"/>
      <c r="Y20" s="3"/>
      <c r="Z20" s="3"/>
      <c r="AA20" s="3"/>
      <c r="AB20" s="3"/>
    </row>
    <row r="21" spans="1:28" ht="14.25" customHeight="1" x14ac:dyDescent="0.25">
      <c r="A21" s="70"/>
      <c r="B21" s="6"/>
      <c r="C21" s="19" t="s">
        <v>228</v>
      </c>
      <c r="D21" s="94" t="s">
        <v>229</v>
      </c>
      <c r="E21" s="95">
        <v>45321</v>
      </c>
      <c r="F21" s="19" t="s">
        <v>977</v>
      </c>
      <c r="G21" s="3"/>
      <c r="H21" s="3"/>
      <c r="I21" s="3"/>
      <c r="J21" s="3"/>
      <c r="K21" s="3"/>
      <c r="L21" s="3"/>
      <c r="M21" s="3"/>
      <c r="N21" s="3"/>
      <c r="O21" s="3"/>
      <c r="P21" s="3"/>
      <c r="Q21" s="3"/>
      <c r="R21" s="3"/>
      <c r="S21" s="3"/>
      <c r="T21" s="3"/>
      <c r="U21" s="3"/>
      <c r="V21" s="3"/>
      <c r="W21" s="3"/>
      <c r="X21" s="3"/>
      <c r="Y21" s="3"/>
      <c r="Z21" s="3"/>
      <c r="AA21" s="3"/>
      <c r="AB21" s="3"/>
    </row>
    <row r="22" spans="1:28" ht="14.25" customHeight="1" x14ac:dyDescent="0.25">
      <c r="A22" s="70"/>
      <c r="B22" s="6"/>
      <c r="C22" s="19" t="s">
        <v>230</v>
      </c>
      <c r="D22" s="94" t="s">
        <v>231</v>
      </c>
      <c r="E22" s="95">
        <v>45530</v>
      </c>
      <c r="F22" s="19" t="s">
        <v>232</v>
      </c>
      <c r="G22" s="3"/>
      <c r="H22" s="3"/>
      <c r="I22" s="3"/>
      <c r="J22" s="3"/>
      <c r="K22" s="3"/>
      <c r="L22" s="3"/>
      <c r="M22" s="3"/>
      <c r="N22" s="3"/>
      <c r="O22" s="3"/>
      <c r="P22" s="3"/>
      <c r="Q22" s="3"/>
      <c r="R22" s="3"/>
      <c r="S22" s="3"/>
      <c r="T22" s="3"/>
      <c r="U22" s="3"/>
      <c r="V22" s="3"/>
      <c r="W22" s="3"/>
      <c r="X22" s="3"/>
      <c r="Y22" s="3"/>
      <c r="Z22" s="3"/>
      <c r="AA22" s="3"/>
      <c r="AB22" s="3"/>
    </row>
    <row r="23" spans="1:28" ht="14.25" customHeight="1" x14ac:dyDescent="0.25">
      <c r="A23" s="70"/>
      <c r="B23" s="6"/>
      <c r="C23" s="19" t="s">
        <v>233</v>
      </c>
      <c r="D23" s="94" t="s">
        <v>234</v>
      </c>
      <c r="E23" s="95">
        <v>45888</v>
      </c>
      <c r="F23" s="19" t="s">
        <v>964</v>
      </c>
      <c r="G23" s="3"/>
      <c r="H23" s="3"/>
      <c r="I23" s="3"/>
      <c r="J23" s="3"/>
      <c r="K23" s="3"/>
      <c r="L23" s="3"/>
      <c r="M23" s="3"/>
      <c r="N23" s="3"/>
      <c r="O23" s="3"/>
      <c r="P23" s="3"/>
      <c r="Q23" s="3"/>
      <c r="R23" s="3"/>
      <c r="S23" s="3"/>
      <c r="T23" s="3"/>
      <c r="U23" s="3"/>
      <c r="V23" s="3"/>
      <c r="W23" s="3"/>
      <c r="X23" s="3"/>
      <c r="Y23" s="3"/>
      <c r="Z23" s="3"/>
      <c r="AA23" s="3"/>
      <c r="AB23" s="3"/>
    </row>
    <row r="24" spans="1:28" ht="14.25" customHeight="1" x14ac:dyDescent="0.25">
      <c r="A24" s="73" t="s">
        <v>123</v>
      </c>
      <c r="B24" s="71" t="s">
        <v>13</v>
      </c>
      <c r="C24" s="123" t="s">
        <v>124</v>
      </c>
      <c r="D24" s="123"/>
      <c r="E24" s="123"/>
      <c r="F24" s="123"/>
      <c r="G24" s="123"/>
      <c r="H24" s="123"/>
      <c r="I24" s="123"/>
      <c r="J24" s="3"/>
      <c r="K24" s="3"/>
      <c r="L24" s="3"/>
      <c r="M24" s="3"/>
      <c r="N24" s="3"/>
      <c r="O24" s="3"/>
      <c r="P24" s="3"/>
      <c r="Q24" s="3"/>
      <c r="R24" s="3"/>
      <c r="S24" s="3"/>
      <c r="T24" s="3"/>
      <c r="U24" s="3"/>
      <c r="V24" s="3"/>
      <c r="W24" s="3"/>
      <c r="X24" s="3"/>
      <c r="Y24" s="3"/>
      <c r="Z24" s="3"/>
      <c r="AA24" s="3"/>
      <c r="AB24" s="3"/>
    </row>
    <row r="25" spans="1:28" ht="14.25" customHeight="1" x14ac:dyDescent="0.25">
      <c r="A25" s="70"/>
      <c r="B25" s="6"/>
      <c r="C25" s="91" t="s">
        <v>125</v>
      </c>
      <c r="D25" s="91" t="s">
        <v>126</v>
      </c>
      <c r="E25" s="91" t="s">
        <v>127</v>
      </c>
      <c r="F25" s="91" t="s">
        <v>128</v>
      </c>
      <c r="G25" s="91" t="s">
        <v>129</v>
      </c>
      <c r="H25" s="91" t="s">
        <v>130</v>
      </c>
      <c r="I25" s="91" t="s">
        <v>131</v>
      </c>
      <c r="J25" s="3"/>
      <c r="K25" s="3"/>
      <c r="L25" s="3"/>
      <c r="M25" s="3"/>
      <c r="N25" s="3"/>
      <c r="O25" s="3"/>
      <c r="P25" s="3"/>
      <c r="Q25" s="3"/>
      <c r="R25" s="3"/>
      <c r="S25" s="3"/>
      <c r="T25" s="3"/>
      <c r="U25" s="3"/>
      <c r="V25" s="3"/>
      <c r="W25" s="3"/>
      <c r="X25" s="3"/>
      <c r="Y25" s="3"/>
      <c r="Z25" s="3"/>
      <c r="AA25" s="3"/>
      <c r="AB25" s="3"/>
    </row>
    <row r="26" spans="1:28" ht="14.25" customHeight="1" x14ac:dyDescent="0.25">
      <c r="A26" s="70"/>
      <c r="B26" s="6"/>
      <c r="C26" s="34" t="s">
        <v>235</v>
      </c>
      <c r="D26" s="34" t="s">
        <v>236</v>
      </c>
      <c r="E26" s="34">
        <v>2022</v>
      </c>
      <c r="F26" s="34" t="s">
        <v>237</v>
      </c>
      <c r="G26" s="34" t="s">
        <v>238</v>
      </c>
      <c r="H26" s="34" t="s">
        <v>239</v>
      </c>
      <c r="I26" s="34" t="s">
        <v>240</v>
      </c>
      <c r="J26" s="3"/>
      <c r="K26" s="3"/>
      <c r="L26" s="3"/>
      <c r="M26" s="3"/>
      <c r="N26" s="3"/>
      <c r="O26" s="3"/>
      <c r="P26" s="3"/>
      <c r="Q26" s="3"/>
      <c r="R26" s="3"/>
      <c r="S26" s="3"/>
      <c r="T26" s="3"/>
      <c r="U26" s="3"/>
      <c r="V26" s="3"/>
      <c r="W26" s="3"/>
      <c r="X26" s="3"/>
      <c r="Y26" s="3"/>
      <c r="Z26" s="3"/>
      <c r="AA26" s="3"/>
      <c r="AB26" s="3"/>
    </row>
    <row r="27" spans="1:28" ht="14.25" customHeight="1" x14ac:dyDescent="0.25">
      <c r="A27" s="70"/>
      <c r="B27" s="6"/>
      <c r="C27" s="34" t="s">
        <v>241</v>
      </c>
      <c r="D27" s="34" t="s">
        <v>242</v>
      </c>
      <c r="E27" s="34">
        <v>2022</v>
      </c>
      <c r="F27" s="34" t="s">
        <v>243</v>
      </c>
      <c r="G27" s="34" t="s">
        <v>238</v>
      </c>
      <c r="H27" s="34" t="s">
        <v>239</v>
      </c>
      <c r="I27" s="34" t="s">
        <v>240</v>
      </c>
      <c r="J27" s="3"/>
      <c r="K27" s="3"/>
      <c r="L27" s="3"/>
      <c r="M27" s="3"/>
      <c r="N27" s="3"/>
      <c r="O27" s="3"/>
      <c r="P27" s="3"/>
      <c r="Q27" s="3"/>
      <c r="R27" s="3"/>
      <c r="S27" s="3"/>
      <c r="T27" s="3"/>
      <c r="U27" s="3"/>
      <c r="V27" s="3"/>
      <c r="W27" s="3"/>
      <c r="X27" s="3"/>
      <c r="Y27" s="3"/>
      <c r="Z27" s="3"/>
      <c r="AA27" s="3"/>
      <c r="AB27" s="3"/>
    </row>
    <row r="28" spans="1:28" ht="14.25" customHeight="1" x14ac:dyDescent="0.25">
      <c r="A28" s="70"/>
      <c r="B28" s="6"/>
      <c r="C28" s="34" t="s">
        <v>244</v>
      </c>
      <c r="D28" s="34" t="s">
        <v>245</v>
      </c>
      <c r="E28" s="34">
        <v>2024</v>
      </c>
      <c r="F28" s="34" t="s">
        <v>246</v>
      </c>
      <c r="G28" s="34" t="s">
        <v>238</v>
      </c>
      <c r="H28" s="34" t="s">
        <v>239</v>
      </c>
      <c r="I28" s="34" t="s">
        <v>240</v>
      </c>
      <c r="J28" s="3"/>
      <c r="K28" s="3"/>
      <c r="L28" s="3"/>
      <c r="M28" s="3"/>
      <c r="N28" s="3"/>
      <c r="O28" s="3"/>
      <c r="P28" s="3"/>
      <c r="Q28" s="3"/>
      <c r="R28" s="3"/>
      <c r="S28" s="3"/>
      <c r="T28" s="3"/>
      <c r="U28" s="3"/>
      <c r="V28" s="3"/>
      <c r="W28" s="3"/>
      <c r="X28" s="3"/>
      <c r="Y28" s="3"/>
      <c r="Z28" s="3"/>
      <c r="AA28" s="3"/>
      <c r="AB28" s="3"/>
    </row>
    <row r="29" spans="1:28" ht="14.25" customHeight="1" x14ac:dyDescent="0.25">
      <c r="A29" s="70"/>
      <c r="B29" s="6"/>
      <c r="C29" s="34" t="s">
        <v>244</v>
      </c>
      <c r="D29" s="34" t="s">
        <v>247</v>
      </c>
      <c r="E29" s="34">
        <v>2024</v>
      </c>
      <c r="F29" s="34" t="s">
        <v>246</v>
      </c>
      <c r="G29" s="34" t="s">
        <v>238</v>
      </c>
      <c r="H29" s="34" t="s">
        <v>239</v>
      </c>
      <c r="I29" s="34" t="s">
        <v>240</v>
      </c>
      <c r="J29" s="3"/>
      <c r="K29" s="3"/>
      <c r="L29" s="3"/>
      <c r="M29" s="3"/>
      <c r="N29" s="3"/>
      <c r="O29" s="3"/>
      <c r="P29" s="3"/>
      <c r="Q29" s="3"/>
      <c r="R29" s="3"/>
      <c r="S29" s="3"/>
      <c r="T29" s="3"/>
      <c r="U29" s="3"/>
      <c r="V29" s="3"/>
      <c r="W29" s="3"/>
      <c r="X29" s="3"/>
      <c r="Y29" s="3"/>
      <c r="Z29" s="3"/>
      <c r="AA29" s="3"/>
      <c r="AB29" s="3"/>
    </row>
    <row r="30" spans="1:28" ht="14.25" customHeight="1" x14ac:dyDescent="0.25">
      <c r="A30" s="70"/>
      <c r="B30" s="6"/>
      <c r="C30" s="34" t="s">
        <v>244</v>
      </c>
      <c r="D30" s="34" t="s">
        <v>248</v>
      </c>
      <c r="E30" s="34">
        <v>2024</v>
      </c>
      <c r="F30" s="34" t="s">
        <v>246</v>
      </c>
      <c r="G30" s="34" t="s">
        <v>238</v>
      </c>
      <c r="H30" s="34" t="s">
        <v>239</v>
      </c>
      <c r="I30" s="34" t="s">
        <v>240</v>
      </c>
      <c r="J30" s="3"/>
      <c r="K30" s="3"/>
      <c r="L30" s="3"/>
      <c r="M30" s="3"/>
      <c r="N30" s="3"/>
      <c r="O30" s="3"/>
      <c r="P30" s="3"/>
      <c r="Q30" s="3"/>
      <c r="R30" s="3"/>
      <c r="S30" s="3"/>
      <c r="T30" s="3"/>
      <c r="U30" s="3"/>
      <c r="V30" s="3"/>
      <c r="W30" s="3"/>
      <c r="X30" s="3"/>
      <c r="Y30" s="3"/>
      <c r="Z30" s="3"/>
      <c r="AA30" s="3"/>
      <c r="AB30" s="3"/>
    </row>
    <row r="31" spans="1:28" ht="14.25" customHeight="1" x14ac:dyDescent="0.25">
      <c r="A31" s="70"/>
      <c r="B31" s="6"/>
      <c r="C31" s="34" t="s">
        <v>244</v>
      </c>
      <c r="D31" s="34" t="s">
        <v>249</v>
      </c>
      <c r="E31" s="34">
        <v>2017</v>
      </c>
      <c r="F31" s="34" t="s">
        <v>250</v>
      </c>
      <c r="G31" s="34" t="s">
        <v>238</v>
      </c>
      <c r="H31" s="34" t="s">
        <v>239</v>
      </c>
      <c r="I31" s="34" t="s">
        <v>240</v>
      </c>
      <c r="J31" s="3"/>
      <c r="K31" s="3"/>
      <c r="L31" s="3"/>
      <c r="M31" s="3"/>
      <c r="N31" s="3"/>
      <c r="O31" s="3"/>
      <c r="P31" s="3"/>
      <c r="Q31" s="3"/>
      <c r="R31" s="3"/>
      <c r="S31" s="3"/>
      <c r="T31" s="3"/>
      <c r="U31" s="3"/>
      <c r="V31" s="3"/>
      <c r="W31" s="3"/>
      <c r="X31" s="3"/>
      <c r="Y31" s="3"/>
      <c r="Z31" s="3"/>
      <c r="AA31" s="3"/>
      <c r="AB31" s="3"/>
    </row>
    <row r="32" spans="1:28" ht="14.25" customHeight="1" x14ac:dyDescent="0.25">
      <c r="A32" s="70"/>
      <c r="B32" s="6"/>
      <c r="C32" s="34" t="s">
        <v>251</v>
      </c>
      <c r="D32" s="34" t="s">
        <v>252</v>
      </c>
      <c r="E32" s="34">
        <v>2024</v>
      </c>
      <c r="F32" s="34" t="s">
        <v>253</v>
      </c>
      <c r="G32" s="34" t="s">
        <v>254</v>
      </c>
      <c r="H32" s="34" t="s">
        <v>239</v>
      </c>
      <c r="I32" s="34" t="s">
        <v>255</v>
      </c>
      <c r="J32" s="3"/>
      <c r="K32" s="3"/>
      <c r="L32" s="3"/>
      <c r="M32" s="3"/>
      <c r="N32" s="3"/>
      <c r="O32" s="3"/>
      <c r="P32" s="3"/>
      <c r="Q32" s="3"/>
      <c r="R32" s="3"/>
      <c r="S32" s="3"/>
      <c r="T32" s="3"/>
      <c r="U32" s="3"/>
      <c r="V32" s="3"/>
      <c r="W32" s="3"/>
      <c r="X32" s="3"/>
      <c r="Y32" s="3"/>
      <c r="Z32" s="3"/>
      <c r="AA32" s="3"/>
      <c r="AB32" s="3"/>
    </row>
    <row r="33" spans="1:28" ht="14.25" customHeight="1" x14ac:dyDescent="0.25">
      <c r="A33" s="70"/>
      <c r="B33" s="6"/>
      <c r="C33" s="34" t="s">
        <v>256</v>
      </c>
      <c r="D33" s="34" t="s">
        <v>257</v>
      </c>
      <c r="E33" s="34">
        <v>2025</v>
      </c>
      <c r="F33" s="34" t="s">
        <v>258</v>
      </c>
      <c r="G33" s="34" t="s">
        <v>450</v>
      </c>
      <c r="H33" s="34" t="s">
        <v>239</v>
      </c>
      <c r="I33" s="34" t="s">
        <v>240</v>
      </c>
      <c r="J33" s="3"/>
      <c r="K33" s="3"/>
      <c r="L33" s="3"/>
      <c r="M33" s="3"/>
      <c r="N33" s="3"/>
      <c r="O33" s="3"/>
      <c r="P33" s="3"/>
      <c r="Q33" s="3"/>
      <c r="R33" s="3"/>
      <c r="S33" s="3"/>
      <c r="T33" s="3"/>
      <c r="U33" s="3"/>
      <c r="V33" s="3"/>
      <c r="W33" s="3"/>
      <c r="X33" s="3"/>
      <c r="Y33" s="3"/>
      <c r="Z33" s="3"/>
      <c r="AA33" s="3"/>
      <c r="AB33" s="3"/>
    </row>
    <row r="34" spans="1:28" ht="14.25" customHeight="1" x14ac:dyDescent="0.25">
      <c r="A34" s="70"/>
      <c r="B34" s="6"/>
      <c r="C34" s="34" t="s">
        <v>259</v>
      </c>
      <c r="D34" s="34" t="s">
        <v>260</v>
      </c>
      <c r="E34" s="34">
        <v>2022</v>
      </c>
      <c r="F34" s="34" t="s">
        <v>243</v>
      </c>
      <c r="G34" s="34" t="s">
        <v>238</v>
      </c>
      <c r="H34" s="34" t="s">
        <v>239</v>
      </c>
      <c r="I34" s="34" t="s">
        <v>240</v>
      </c>
      <c r="J34" s="3"/>
      <c r="K34" s="3"/>
      <c r="L34" s="3"/>
      <c r="M34" s="3"/>
      <c r="N34" s="3"/>
      <c r="O34" s="3"/>
      <c r="P34" s="3"/>
      <c r="Q34" s="3"/>
      <c r="R34" s="3"/>
      <c r="S34" s="3"/>
      <c r="T34" s="3"/>
      <c r="U34" s="3"/>
      <c r="V34" s="3"/>
      <c r="W34" s="3"/>
      <c r="X34" s="3"/>
      <c r="Y34" s="3"/>
      <c r="Z34" s="3"/>
      <c r="AA34" s="3"/>
      <c r="AB34" s="3"/>
    </row>
    <row r="35" spans="1:28" ht="14.25" customHeight="1" x14ac:dyDescent="0.25">
      <c r="A35" s="70"/>
      <c r="B35" s="6"/>
      <c r="C35" s="34" t="s">
        <v>261</v>
      </c>
      <c r="D35" s="34" t="s">
        <v>262</v>
      </c>
      <c r="E35" s="34">
        <v>2024</v>
      </c>
      <c r="F35" s="34" t="s">
        <v>246</v>
      </c>
      <c r="G35" s="34" t="s">
        <v>238</v>
      </c>
      <c r="H35" s="34" t="s">
        <v>239</v>
      </c>
      <c r="I35" s="34" t="s">
        <v>240</v>
      </c>
      <c r="J35" s="3"/>
      <c r="K35" s="3"/>
      <c r="L35" s="3"/>
      <c r="M35" s="3"/>
      <c r="N35" s="3"/>
      <c r="O35" s="3"/>
      <c r="P35" s="3"/>
      <c r="Q35" s="3"/>
      <c r="R35" s="3"/>
      <c r="S35" s="3"/>
      <c r="T35" s="3"/>
      <c r="U35" s="3"/>
      <c r="V35" s="3"/>
      <c r="W35" s="3"/>
      <c r="X35" s="3"/>
      <c r="Y35" s="3"/>
      <c r="Z35" s="3"/>
      <c r="AA35" s="3"/>
      <c r="AB35" s="3"/>
    </row>
    <row r="36" spans="1:28" ht="14.25" customHeight="1" x14ac:dyDescent="0.25">
      <c r="A36" s="70"/>
      <c r="B36" s="6"/>
      <c r="C36" s="34" t="s">
        <v>261</v>
      </c>
      <c r="D36" s="34" t="s">
        <v>263</v>
      </c>
      <c r="E36" s="34">
        <v>2024</v>
      </c>
      <c r="F36" s="34" t="s">
        <v>264</v>
      </c>
      <c r="G36" s="34" t="s">
        <v>238</v>
      </c>
      <c r="H36" s="34" t="s">
        <v>239</v>
      </c>
      <c r="I36" s="34" t="s">
        <v>240</v>
      </c>
      <c r="J36" s="3"/>
      <c r="K36" s="3"/>
      <c r="L36" s="3"/>
      <c r="M36" s="3"/>
      <c r="N36" s="3"/>
      <c r="O36" s="3"/>
      <c r="P36" s="3"/>
      <c r="Q36" s="3"/>
      <c r="R36" s="3"/>
      <c r="S36" s="3"/>
      <c r="T36" s="3"/>
      <c r="U36" s="3"/>
      <c r="V36" s="3"/>
      <c r="W36" s="3"/>
      <c r="X36" s="3"/>
      <c r="Y36" s="3"/>
      <c r="Z36" s="3"/>
      <c r="AA36" s="3"/>
      <c r="AB36" s="3"/>
    </row>
    <row r="37" spans="1:28" ht="14.25" customHeight="1" x14ac:dyDescent="0.25">
      <c r="A37" s="70"/>
      <c r="B37" s="6"/>
      <c r="C37" s="34" t="s">
        <v>244</v>
      </c>
      <c r="D37" s="34" t="s">
        <v>265</v>
      </c>
      <c r="E37" s="34">
        <v>2025</v>
      </c>
      <c r="F37" s="34" t="s">
        <v>266</v>
      </c>
      <c r="G37" s="34" t="s">
        <v>238</v>
      </c>
      <c r="H37" s="34" t="s">
        <v>239</v>
      </c>
      <c r="I37" s="34" t="s">
        <v>240</v>
      </c>
      <c r="J37" s="3"/>
      <c r="K37" s="3"/>
      <c r="L37" s="3"/>
      <c r="M37" s="3"/>
      <c r="N37" s="3"/>
      <c r="O37" s="3"/>
      <c r="P37" s="3"/>
      <c r="Q37" s="3"/>
      <c r="R37" s="3"/>
      <c r="S37" s="3"/>
      <c r="T37" s="3"/>
      <c r="U37" s="3"/>
      <c r="V37" s="3"/>
      <c r="W37" s="3"/>
      <c r="X37" s="3"/>
      <c r="Y37" s="3"/>
      <c r="Z37" s="3"/>
      <c r="AA37" s="3"/>
      <c r="AB37" s="3"/>
    </row>
    <row r="38" spans="1:28" ht="14.25" customHeight="1" x14ac:dyDescent="0.25">
      <c r="A38" s="70"/>
      <c r="B38" s="6"/>
      <c r="C38" s="34" t="s">
        <v>267</v>
      </c>
      <c r="D38" s="34" t="s">
        <v>268</v>
      </c>
      <c r="E38" s="34">
        <v>2025</v>
      </c>
      <c r="F38" s="34" t="s">
        <v>264</v>
      </c>
      <c r="G38" s="34" t="s">
        <v>238</v>
      </c>
      <c r="H38" s="34" t="s">
        <v>239</v>
      </c>
      <c r="I38" s="34" t="s">
        <v>240</v>
      </c>
      <c r="J38" s="3"/>
      <c r="K38" s="3"/>
      <c r="L38" s="3"/>
      <c r="M38" s="3"/>
      <c r="N38" s="3"/>
      <c r="O38" s="3"/>
      <c r="P38" s="3"/>
      <c r="Q38" s="3"/>
      <c r="R38" s="3"/>
      <c r="S38" s="3"/>
      <c r="T38" s="3"/>
      <c r="U38" s="3"/>
      <c r="V38" s="3"/>
      <c r="W38" s="3"/>
      <c r="X38" s="3"/>
      <c r="Y38" s="3"/>
      <c r="Z38" s="3"/>
      <c r="AA38" s="3"/>
      <c r="AB38" s="3"/>
    </row>
    <row r="39" spans="1:28" ht="14.25" customHeight="1" x14ac:dyDescent="0.25">
      <c r="A39" s="70"/>
      <c r="B39" s="6"/>
      <c r="C39" s="34" t="s">
        <v>244</v>
      </c>
      <c r="D39" s="34" t="s">
        <v>269</v>
      </c>
      <c r="E39" s="34">
        <v>2024</v>
      </c>
      <c r="F39" s="34" t="s">
        <v>246</v>
      </c>
      <c r="G39" s="34" t="s">
        <v>238</v>
      </c>
      <c r="H39" s="34" t="s">
        <v>239</v>
      </c>
      <c r="I39" s="34" t="s">
        <v>240</v>
      </c>
      <c r="J39" s="3"/>
      <c r="K39" s="3"/>
      <c r="L39" s="3"/>
      <c r="M39" s="3"/>
      <c r="N39" s="3"/>
      <c r="O39" s="3"/>
      <c r="P39" s="3"/>
      <c r="Q39" s="3"/>
      <c r="R39" s="3"/>
      <c r="S39" s="3"/>
      <c r="T39" s="3"/>
      <c r="U39" s="3"/>
      <c r="V39" s="3"/>
      <c r="W39" s="3"/>
      <c r="X39" s="3"/>
      <c r="Y39" s="3"/>
      <c r="Z39" s="3"/>
      <c r="AA39" s="3"/>
      <c r="AB39" s="3"/>
    </row>
    <row r="40" spans="1:28" ht="14.25" customHeight="1" x14ac:dyDescent="0.25">
      <c r="A40" s="70"/>
      <c r="B40" s="6"/>
      <c r="C40" s="34" t="s">
        <v>244</v>
      </c>
      <c r="D40" s="34" t="s">
        <v>270</v>
      </c>
      <c r="E40" s="34">
        <v>2025</v>
      </c>
      <c r="F40" s="34" t="s">
        <v>271</v>
      </c>
      <c r="G40" s="34" t="s">
        <v>238</v>
      </c>
      <c r="H40" s="34" t="s">
        <v>239</v>
      </c>
      <c r="I40" s="34" t="s">
        <v>240</v>
      </c>
      <c r="J40" s="3"/>
      <c r="K40" s="3"/>
      <c r="L40" s="3"/>
      <c r="M40" s="3"/>
      <c r="N40" s="3"/>
      <c r="O40" s="3"/>
      <c r="P40" s="3"/>
      <c r="Q40" s="3"/>
      <c r="R40" s="3"/>
      <c r="S40" s="3"/>
      <c r="T40" s="3"/>
      <c r="U40" s="3"/>
      <c r="V40" s="3"/>
      <c r="W40" s="3"/>
      <c r="X40" s="3"/>
      <c r="Y40" s="3"/>
      <c r="Z40" s="3"/>
      <c r="AA40" s="3"/>
      <c r="AB40" s="3"/>
    </row>
    <row r="41" spans="1:28" ht="14.25" customHeight="1" x14ac:dyDescent="0.25">
      <c r="A41" s="70"/>
      <c r="B41" s="6"/>
      <c r="C41" s="34" t="s">
        <v>244</v>
      </c>
      <c r="D41" s="34" t="s">
        <v>272</v>
      </c>
      <c r="E41" s="34">
        <v>2025</v>
      </c>
      <c r="F41" s="34" t="s">
        <v>271</v>
      </c>
      <c r="G41" s="34" t="s">
        <v>238</v>
      </c>
      <c r="H41" s="34" t="s">
        <v>239</v>
      </c>
      <c r="I41" s="34" t="s">
        <v>240</v>
      </c>
      <c r="J41" s="3"/>
      <c r="K41" s="3"/>
      <c r="L41" s="3"/>
      <c r="M41" s="3"/>
      <c r="N41" s="3"/>
      <c r="O41" s="3"/>
      <c r="P41" s="3"/>
      <c r="Q41" s="3"/>
      <c r="R41" s="3"/>
      <c r="S41" s="3"/>
      <c r="T41" s="3"/>
      <c r="U41" s="3"/>
      <c r="V41" s="3"/>
      <c r="W41" s="3"/>
      <c r="X41" s="3"/>
      <c r="Y41" s="3"/>
      <c r="Z41" s="3"/>
      <c r="AA41" s="3"/>
      <c r="AB41" s="3"/>
    </row>
    <row r="42" spans="1:28" ht="14.25" customHeight="1" x14ac:dyDescent="0.25">
      <c r="A42" s="70"/>
      <c r="B42" s="6"/>
      <c r="C42" s="34" t="s">
        <v>235</v>
      </c>
      <c r="D42" s="34" t="s">
        <v>273</v>
      </c>
      <c r="E42" s="34">
        <v>2025</v>
      </c>
      <c r="F42" s="34" t="s">
        <v>274</v>
      </c>
      <c r="G42" s="34" t="s">
        <v>238</v>
      </c>
      <c r="H42" s="34" t="s">
        <v>239</v>
      </c>
      <c r="I42" s="34" t="s">
        <v>240</v>
      </c>
      <c r="J42" s="3"/>
      <c r="K42" s="3"/>
      <c r="L42" s="3"/>
      <c r="M42" s="3"/>
      <c r="N42" s="3"/>
      <c r="O42" s="3"/>
      <c r="P42" s="3"/>
      <c r="Q42" s="3"/>
      <c r="R42" s="3"/>
      <c r="S42" s="3"/>
      <c r="T42" s="3"/>
      <c r="U42" s="3"/>
      <c r="V42" s="3"/>
      <c r="W42" s="3"/>
      <c r="X42" s="3"/>
      <c r="Y42" s="3"/>
      <c r="Z42" s="3"/>
      <c r="AA42" s="3"/>
      <c r="AB42" s="3"/>
    </row>
    <row r="43" spans="1:28" ht="14.25" customHeight="1" x14ac:dyDescent="0.25">
      <c r="A43" s="70"/>
      <c r="B43" s="6"/>
      <c r="C43" s="34" t="s">
        <v>235</v>
      </c>
      <c r="D43" s="34" t="s">
        <v>275</v>
      </c>
      <c r="E43" s="34">
        <v>2025</v>
      </c>
      <c r="F43" s="34" t="s">
        <v>276</v>
      </c>
      <c r="G43" s="34" t="s">
        <v>238</v>
      </c>
      <c r="H43" s="34" t="s">
        <v>239</v>
      </c>
      <c r="I43" s="34" t="s">
        <v>240</v>
      </c>
      <c r="J43" s="3"/>
      <c r="K43" s="3"/>
      <c r="L43" s="3"/>
      <c r="M43" s="3"/>
      <c r="N43" s="3"/>
      <c r="O43" s="3"/>
      <c r="P43" s="3"/>
      <c r="Q43" s="3"/>
      <c r="R43" s="3"/>
      <c r="S43" s="3"/>
      <c r="T43" s="3"/>
      <c r="U43" s="3"/>
      <c r="V43" s="3"/>
      <c r="W43" s="3"/>
      <c r="X43" s="3"/>
      <c r="Y43" s="3"/>
      <c r="Z43" s="3"/>
      <c r="AA43" s="3"/>
      <c r="AB43" s="3"/>
    </row>
    <row r="44" spans="1:28" ht="14.25" customHeight="1" x14ac:dyDescent="0.25">
      <c r="A44" s="70"/>
      <c r="B44" s="6"/>
      <c r="C44" s="34" t="s">
        <v>244</v>
      </c>
      <c r="D44" s="34" t="s">
        <v>270</v>
      </c>
      <c r="E44" s="34">
        <v>2025</v>
      </c>
      <c r="F44" s="34" t="s">
        <v>246</v>
      </c>
      <c r="G44" s="34" t="s">
        <v>238</v>
      </c>
      <c r="H44" s="34" t="s">
        <v>239</v>
      </c>
      <c r="I44" s="34" t="s">
        <v>240</v>
      </c>
      <c r="J44" s="3"/>
      <c r="K44" s="3"/>
      <c r="L44" s="3"/>
      <c r="M44" s="3"/>
      <c r="N44" s="3"/>
      <c r="O44" s="3"/>
      <c r="P44" s="3"/>
      <c r="Q44" s="3"/>
      <c r="R44" s="3"/>
      <c r="S44" s="3"/>
      <c r="T44" s="3"/>
      <c r="U44" s="3"/>
      <c r="V44" s="3"/>
      <c r="W44" s="3"/>
      <c r="X44" s="3"/>
      <c r="Y44" s="3"/>
      <c r="Z44" s="3"/>
      <c r="AA44" s="3"/>
      <c r="AB44" s="3"/>
    </row>
    <row r="45" spans="1:28" ht="14.25" customHeight="1" x14ac:dyDescent="0.25">
      <c r="A45" s="70"/>
      <c r="B45" s="6"/>
      <c r="C45" s="34" t="s">
        <v>235</v>
      </c>
      <c r="D45" s="34" t="s">
        <v>273</v>
      </c>
      <c r="E45" s="34">
        <v>2025</v>
      </c>
      <c r="F45" s="34" t="s">
        <v>274</v>
      </c>
      <c r="G45" s="34" t="s">
        <v>238</v>
      </c>
      <c r="H45" s="34" t="s">
        <v>239</v>
      </c>
      <c r="I45" s="34" t="s">
        <v>240</v>
      </c>
      <c r="J45" s="3"/>
      <c r="K45" s="3"/>
      <c r="L45" s="3"/>
      <c r="M45" s="3"/>
      <c r="N45" s="3"/>
      <c r="O45" s="3"/>
      <c r="P45" s="3"/>
      <c r="Q45" s="3"/>
      <c r="R45" s="3"/>
      <c r="S45" s="3"/>
      <c r="T45" s="3"/>
      <c r="U45" s="3"/>
      <c r="V45" s="3"/>
      <c r="W45" s="3"/>
      <c r="X45" s="3"/>
      <c r="Y45" s="3"/>
      <c r="Z45" s="3"/>
      <c r="AA45" s="3"/>
      <c r="AB45" s="3"/>
    </row>
    <row r="46" spans="1:28" ht="14.25" customHeight="1" x14ac:dyDescent="0.25">
      <c r="A46" s="70"/>
      <c r="B46" s="6"/>
      <c r="C46" s="34" t="s">
        <v>261</v>
      </c>
      <c r="D46" s="34" t="s">
        <v>263</v>
      </c>
      <c r="E46" s="34">
        <v>2024</v>
      </c>
      <c r="F46" s="34" t="s">
        <v>264</v>
      </c>
      <c r="G46" s="34" t="s">
        <v>238</v>
      </c>
      <c r="H46" s="34" t="s">
        <v>239</v>
      </c>
      <c r="I46" s="34" t="s">
        <v>240</v>
      </c>
      <c r="J46" s="3"/>
      <c r="K46" s="3"/>
      <c r="L46" s="3"/>
      <c r="M46" s="3"/>
      <c r="N46" s="3"/>
      <c r="O46" s="3"/>
      <c r="P46" s="3"/>
      <c r="Q46" s="3"/>
      <c r="R46" s="3"/>
      <c r="S46" s="3"/>
      <c r="T46" s="3"/>
      <c r="U46" s="3"/>
      <c r="V46" s="3"/>
      <c r="W46" s="3"/>
      <c r="X46" s="3"/>
      <c r="Y46" s="3"/>
      <c r="Z46" s="3"/>
      <c r="AA46" s="3"/>
      <c r="AB46" s="3"/>
    </row>
    <row r="47" spans="1:28" ht="14.25" customHeight="1" x14ac:dyDescent="0.25">
      <c r="A47" s="70"/>
      <c r="B47" s="6"/>
      <c r="C47" s="34" t="s">
        <v>965</v>
      </c>
      <c r="D47" s="34" t="s">
        <v>966</v>
      </c>
      <c r="E47" s="34">
        <v>2021</v>
      </c>
      <c r="F47" s="34" t="s">
        <v>967</v>
      </c>
      <c r="G47" s="34" t="s">
        <v>450</v>
      </c>
      <c r="H47" s="34" t="s">
        <v>239</v>
      </c>
      <c r="I47" s="34" t="s">
        <v>240</v>
      </c>
      <c r="J47" s="3"/>
      <c r="K47" s="3"/>
      <c r="L47" s="3"/>
      <c r="M47" s="3"/>
      <c r="N47" s="3"/>
      <c r="O47" s="3"/>
      <c r="P47" s="3"/>
      <c r="Q47" s="3"/>
      <c r="R47" s="3"/>
      <c r="S47" s="3"/>
      <c r="T47" s="3"/>
      <c r="U47" s="3"/>
      <c r="V47" s="3"/>
      <c r="W47" s="3"/>
      <c r="X47" s="3"/>
      <c r="Y47" s="3"/>
      <c r="Z47" s="3"/>
      <c r="AA47" s="3"/>
      <c r="AB47" s="3"/>
    </row>
    <row r="48" spans="1:28" ht="14.25" customHeight="1" x14ac:dyDescent="0.25">
      <c r="A48" s="73" t="s">
        <v>10</v>
      </c>
      <c r="B48" s="71" t="s">
        <v>13</v>
      </c>
      <c r="C48" s="124" t="s">
        <v>132</v>
      </c>
      <c r="D48" s="124"/>
      <c r="E48" s="124"/>
      <c r="F48" s="124"/>
      <c r="G48" s="3"/>
      <c r="H48" s="3"/>
      <c r="I48" s="3"/>
      <c r="J48" s="3"/>
      <c r="K48" s="3"/>
      <c r="L48" s="3"/>
      <c r="M48" s="3"/>
      <c r="N48" s="3"/>
      <c r="O48" s="3"/>
      <c r="P48" s="3"/>
      <c r="Q48" s="3"/>
      <c r="R48" s="3"/>
      <c r="S48" s="3"/>
      <c r="T48" s="3"/>
      <c r="U48" s="3"/>
      <c r="V48" s="3"/>
      <c r="W48" s="3"/>
      <c r="X48" s="3"/>
      <c r="Y48" s="3"/>
      <c r="Z48" s="3"/>
      <c r="AA48" s="3"/>
      <c r="AB48" s="3"/>
    </row>
    <row r="49" spans="1:28" ht="14.25" customHeight="1" x14ac:dyDescent="0.25">
      <c r="A49" s="70"/>
      <c r="B49" s="6"/>
      <c r="C49" s="96" t="s">
        <v>133</v>
      </c>
      <c r="D49" s="96" t="s">
        <v>134</v>
      </c>
      <c r="E49" s="96" t="s">
        <v>135</v>
      </c>
      <c r="F49" s="96" t="s">
        <v>136</v>
      </c>
      <c r="G49" s="3"/>
      <c r="H49" s="3"/>
      <c r="I49" s="3"/>
      <c r="J49" s="3"/>
      <c r="K49" s="3"/>
      <c r="L49" s="3"/>
      <c r="M49" s="3"/>
      <c r="N49" s="3"/>
      <c r="O49" s="3"/>
      <c r="P49" s="3"/>
      <c r="Q49" s="3"/>
      <c r="R49" s="3"/>
      <c r="S49" s="3"/>
      <c r="T49" s="3"/>
      <c r="U49" s="3"/>
      <c r="V49" s="3"/>
      <c r="W49" s="3"/>
      <c r="X49" s="3"/>
      <c r="Y49" s="3"/>
      <c r="Z49" s="3"/>
      <c r="AA49" s="3"/>
      <c r="AB49" s="3"/>
    </row>
    <row r="50" spans="1:28" ht="14.25" customHeight="1" x14ac:dyDescent="0.25">
      <c r="A50" s="70"/>
      <c r="B50" s="6"/>
      <c r="C50" s="129" t="s">
        <v>278</v>
      </c>
      <c r="D50" s="126">
        <v>2</v>
      </c>
      <c r="E50" s="127">
        <v>46024</v>
      </c>
      <c r="F50" s="129" t="s">
        <v>968</v>
      </c>
      <c r="G50" s="3"/>
      <c r="H50" s="3"/>
      <c r="I50" s="3"/>
      <c r="J50" s="3"/>
      <c r="K50" s="3"/>
      <c r="L50" s="3"/>
      <c r="M50" s="3"/>
      <c r="N50" s="3"/>
      <c r="O50" s="3"/>
      <c r="P50" s="3"/>
      <c r="Q50" s="3"/>
      <c r="R50" s="3"/>
      <c r="S50" s="3"/>
      <c r="T50" s="3"/>
      <c r="U50" s="3"/>
      <c r="V50" s="3"/>
      <c r="W50" s="3"/>
      <c r="X50" s="3"/>
      <c r="Y50" s="3"/>
      <c r="Z50" s="3"/>
      <c r="AA50" s="3"/>
      <c r="AB50" s="3"/>
    </row>
    <row r="51" spans="1:28" ht="14.25" customHeight="1" x14ac:dyDescent="0.25">
      <c r="A51" s="70"/>
      <c r="B51" s="6"/>
      <c r="C51" s="129" t="s">
        <v>278</v>
      </c>
      <c r="D51" s="126">
        <v>4</v>
      </c>
      <c r="E51" s="127">
        <v>45663</v>
      </c>
      <c r="F51" s="129" t="s">
        <v>968</v>
      </c>
      <c r="G51" s="3"/>
      <c r="H51" s="3"/>
      <c r="I51" s="3"/>
      <c r="J51" s="3"/>
      <c r="K51" s="3"/>
      <c r="L51" s="3"/>
      <c r="M51" s="3"/>
      <c r="N51" s="3"/>
      <c r="O51" s="3"/>
      <c r="P51" s="3"/>
      <c r="Q51" s="3"/>
      <c r="R51" s="3"/>
      <c r="S51" s="3"/>
      <c r="T51" s="3"/>
      <c r="U51" s="3"/>
      <c r="V51" s="3"/>
      <c r="W51" s="3"/>
      <c r="X51" s="3"/>
      <c r="Y51" s="3"/>
      <c r="Z51" s="3"/>
      <c r="AA51" s="3"/>
      <c r="AB51" s="3"/>
    </row>
    <row r="52" spans="1:28" ht="14.25" customHeight="1" x14ac:dyDescent="0.25">
      <c r="A52" s="70"/>
      <c r="B52" s="6"/>
      <c r="C52" s="129" t="s">
        <v>279</v>
      </c>
      <c r="D52" s="126">
        <v>7</v>
      </c>
      <c r="E52" s="127">
        <v>45667</v>
      </c>
      <c r="F52" s="129" t="s">
        <v>968</v>
      </c>
      <c r="G52" s="3"/>
      <c r="H52" s="3"/>
      <c r="I52" s="3"/>
      <c r="J52" s="3"/>
      <c r="K52" s="3"/>
      <c r="L52" s="3"/>
      <c r="M52" s="3"/>
      <c r="N52" s="3"/>
      <c r="O52" s="3"/>
      <c r="P52" s="3"/>
      <c r="Q52" s="3"/>
      <c r="R52" s="3"/>
      <c r="S52" s="3"/>
      <c r="T52" s="3"/>
      <c r="U52" s="3"/>
      <c r="V52" s="3"/>
      <c r="W52" s="3"/>
      <c r="X52" s="3"/>
      <c r="Y52" s="3"/>
      <c r="Z52" s="3"/>
      <c r="AA52" s="3"/>
      <c r="AB52" s="3"/>
    </row>
    <row r="53" spans="1:28" ht="14.25" customHeight="1" x14ac:dyDescent="0.25">
      <c r="A53" s="70"/>
      <c r="B53" s="6"/>
      <c r="C53" s="129" t="s">
        <v>278</v>
      </c>
      <c r="D53" s="126">
        <v>15</v>
      </c>
      <c r="E53" s="127">
        <v>45684</v>
      </c>
      <c r="F53" s="129" t="s">
        <v>968</v>
      </c>
      <c r="G53" s="3"/>
      <c r="H53" s="3"/>
      <c r="I53" s="3"/>
      <c r="J53" s="3"/>
      <c r="K53" s="3"/>
      <c r="L53" s="3"/>
      <c r="M53" s="3"/>
      <c r="N53" s="3"/>
      <c r="O53" s="3"/>
      <c r="P53" s="3"/>
      <c r="Q53" s="3"/>
      <c r="R53" s="3"/>
      <c r="S53" s="3"/>
      <c r="T53" s="3"/>
      <c r="U53" s="3"/>
      <c r="V53" s="3"/>
      <c r="W53" s="3"/>
      <c r="X53" s="3"/>
      <c r="Y53" s="3"/>
      <c r="Z53" s="3"/>
      <c r="AA53" s="3"/>
      <c r="AB53" s="3"/>
    </row>
    <row r="54" spans="1:28" ht="14.25" customHeight="1" x14ac:dyDescent="0.25">
      <c r="A54" s="70"/>
      <c r="B54" s="6"/>
      <c r="C54" s="129" t="s">
        <v>279</v>
      </c>
      <c r="D54" s="126">
        <v>15</v>
      </c>
      <c r="E54" s="127">
        <v>46044</v>
      </c>
      <c r="F54" s="129" t="s">
        <v>968</v>
      </c>
      <c r="G54" s="3"/>
      <c r="H54" s="3"/>
      <c r="I54" s="3"/>
      <c r="J54" s="3"/>
      <c r="K54" s="3"/>
      <c r="L54" s="3"/>
      <c r="M54" s="3"/>
      <c r="N54" s="3"/>
      <c r="O54" s="3"/>
      <c r="P54" s="3"/>
      <c r="Q54" s="3"/>
      <c r="R54" s="3"/>
      <c r="S54" s="3"/>
      <c r="T54" s="3"/>
      <c r="U54" s="3"/>
      <c r="V54" s="3"/>
      <c r="W54" s="3"/>
      <c r="X54" s="3"/>
      <c r="Y54" s="3"/>
      <c r="Z54" s="3"/>
      <c r="AA54" s="3"/>
      <c r="AB54" s="3"/>
    </row>
    <row r="55" spans="1:28" ht="14.25" customHeight="1" x14ac:dyDescent="0.25">
      <c r="A55" s="70"/>
      <c r="B55" s="6"/>
      <c r="C55" s="129" t="s">
        <v>278</v>
      </c>
      <c r="D55" s="126">
        <v>25</v>
      </c>
      <c r="E55" s="127">
        <v>45324</v>
      </c>
      <c r="F55" s="129" t="s">
        <v>968</v>
      </c>
      <c r="G55" s="3"/>
      <c r="H55" s="3"/>
      <c r="I55" s="3"/>
      <c r="J55" s="3"/>
      <c r="K55" s="3"/>
      <c r="L55" s="3"/>
      <c r="M55" s="3"/>
      <c r="N55" s="3"/>
      <c r="O55" s="3"/>
      <c r="P55" s="3"/>
      <c r="Q55" s="3"/>
      <c r="R55" s="3"/>
      <c r="S55" s="3"/>
      <c r="T55" s="3"/>
      <c r="U55" s="3"/>
      <c r="V55" s="3"/>
      <c r="W55" s="3"/>
      <c r="X55" s="3"/>
      <c r="Y55" s="3"/>
      <c r="Z55" s="3"/>
      <c r="AA55" s="3"/>
      <c r="AB55" s="3"/>
    </row>
    <row r="56" spans="1:28" ht="14.25" customHeight="1" x14ac:dyDescent="0.25">
      <c r="A56" s="70"/>
      <c r="B56" s="6"/>
      <c r="C56" s="129" t="s">
        <v>278</v>
      </c>
      <c r="D56" s="126">
        <v>25</v>
      </c>
      <c r="E56" s="127">
        <v>45692</v>
      </c>
      <c r="F56" s="129" t="s">
        <v>968</v>
      </c>
      <c r="G56" s="3"/>
      <c r="H56" s="3"/>
      <c r="I56" s="3"/>
      <c r="J56" s="3"/>
      <c r="K56" s="3"/>
      <c r="L56" s="3"/>
      <c r="M56" s="3"/>
      <c r="N56" s="3"/>
      <c r="O56" s="3"/>
      <c r="P56" s="3"/>
      <c r="Q56" s="3"/>
      <c r="R56" s="3"/>
      <c r="S56" s="3"/>
      <c r="T56" s="3"/>
      <c r="U56" s="3"/>
      <c r="V56" s="3"/>
      <c r="W56" s="3"/>
      <c r="X56" s="3"/>
      <c r="Y56" s="3"/>
      <c r="Z56" s="3"/>
      <c r="AA56" s="3"/>
      <c r="AB56" s="3"/>
    </row>
    <row r="57" spans="1:28" ht="14.25" customHeight="1" x14ac:dyDescent="0.25">
      <c r="A57" s="70"/>
      <c r="B57" s="6"/>
      <c r="C57" s="129" t="s">
        <v>278</v>
      </c>
      <c r="D57" s="126">
        <v>39</v>
      </c>
      <c r="E57" s="127">
        <v>45707</v>
      </c>
      <c r="F57" s="129" t="s">
        <v>968</v>
      </c>
      <c r="G57" s="3"/>
      <c r="H57" s="3"/>
      <c r="I57" s="3"/>
      <c r="J57" s="3"/>
      <c r="K57" s="3"/>
      <c r="L57" s="3"/>
      <c r="M57" s="3"/>
      <c r="N57" s="3"/>
      <c r="O57" s="3"/>
      <c r="P57" s="3"/>
      <c r="Q57" s="3"/>
      <c r="R57" s="3"/>
      <c r="S57" s="3"/>
      <c r="T57" s="3"/>
      <c r="U57" s="3"/>
      <c r="V57" s="3"/>
      <c r="W57" s="3"/>
      <c r="X57" s="3"/>
      <c r="Y57" s="3"/>
      <c r="Z57" s="3"/>
      <c r="AA57" s="3"/>
      <c r="AB57" s="3"/>
    </row>
    <row r="58" spans="1:28" ht="14.25" customHeight="1" x14ac:dyDescent="0.25">
      <c r="A58" s="70"/>
      <c r="B58" s="6"/>
      <c r="C58" s="129" t="s">
        <v>279</v>
      </c>
      <c r="D58" s="126">
        <v>55</v>
      </c>
      <c r="E58" s="127">
        <v>45730</v>
      </c>
      <c r="F58" s="129" t="s">
        <v>968</v>
      </c>
      <c r="G58" s="3"/>
      <c r="H58" s="3"/>
      <c r="I58" s="3"/>
      <c r="J58" s="3"/>
      <c r="K58" s="3"/>
      <c r="L58" s="3"/>
      <c r="M58" s="3"/>
      <c r="N58" s="3"/>
      <c r="O58" s="3"/>
      <c r="P58" s="3"/>
      <c r="Q58" s="3"/>
      <c r="R58" s="3"/>
      <c r="S58" s="3"/>
      <c r="T58" s="3"/>
      <c r="U58" s="3"/>
      <c r="V58" s="3"/>
      <c r="W58" s="3"/>
      <c r="X58" s="3"/>
      <c r="Y58" s="3"/>
      <c r="Z58" s="3"/>
      <c r="AA58" s="3"/>
      <c r="AB58" s="3"/>
    </row>
    <row r="59" spans="1:28" ht="14.25" customHeight="1" x14ac:dyDescent="0.25">
      <c r="A59" s="70"/>
      <c r="B59" s="6"/>
      <c r="C59" s="129" t="s">
        <v>278</v>
      </c>
      <c r="D59" s="126">
        <v>71</v>
      </c>
      <c r="E59" s="127">
        <v>45758</v>
      </c>
      <c r="F59" s="129" t="s">
        <v>968</v>
      </c>
      <c r="G59" s="3"/>
      <c r="H59" s="3"/>
      <c r="I59" s="3"/>
      <c r="J59" s="3"/>
      <c r="K59" s="3"/>
      <c r="L59" s="3"/>
      <c r="M59" s="3"/>
      <c r="N59" s="3"/>
      <c r="O59" s="3"/>
      <c r="P59" s="3"/>
      <c r="Q59" s="3"/>
      <c r="R59" s="3"/>
      <c r="S59" s="3"/>
      <c r="T59" s="3"/>
      <c r="U59" s="3"/>
      <c r="V59" s="3"/>
      <c r="W59" s="3"/>
      <c r="X59" s="3"/>
      <c r="Y59" s="3"/>
      <c r="Z59" s="3"/>
      <c r="AA59" s="3"/>
      <c r="AB59" s="3"/>
    </row>
    <row r="60" spans="1:28" ht="14.25" customHeight="1" x14ac:dyDescent="0.25">
      <c r="A60" s="70"/>
      <c r="B60" s="6"/>
      <c r="C60" s="129" t="s">
        <v>278</v>
      </c>
      <c r="D60" s="126">
        <v>81</v>
      </c>
      <c r="E60" s="127">
        <v>45335</v>
      </c>
      <c r="F60" s="129" t="s">
        <v>968</v>
      </c>
      <c r="G60" s="3"/>
      <c r="H60" s="3"/>
      <c r="I60" s="3"/>
      <c r="J60" s="3"/>
      <c r="K60" s="3"/>
      <c r="L60" s="3"/>
      <c r="M60" s="3"/>
      <c r="N60" s="3"/>
      <c r="O60" s="3"/>
      <c r="P60" s="3"/>
      <c r="Q60" s="3"/>
      <c r="R60" s="3"/>
      <c r="S60" s="3"/>
      <c r="T60" s="3"/>
      <c r="U60" s="3"/>
      <c r="V60" s="3"/>
      <c r="W60" s="3"/>
      <c r="X60" s="3"/>
      <c r="Y60" s="3"/>
      <c r="Z60" s="3"/>
      <c r="AA60" s="3"/>
      <c r="AB60" s="3"/>
    </row>
    <row r="61" spans="1:28" ht="14.25" customHeight="1" x14ac:dyDescent="0.25">
      <c r="A61" s="70"/>
      <c r="B61" s="6"/>
      <c r="C61" s="129" t="s">
        <v>279</v>
      </c>
      <c r="D61" s="125">
        <v>103</v>
      </c>
      <c r="E61" s="127">
        <v>45390</v>
      </c>
      <c r="F61" s="129" t="s">
        <v>968</v>
      </c>
      <c r="G61" s="3"/>
      <c r="H61" s="3"/>
      <c r="I61" s="3"/>
      <c r="J61" s="3"/>
      <c r="K61" s="3"/>
      <c r="L61" s="3"/>
      <c r="M61" s="3"/>
      <c r="N61" s="3"/>
      <c r="O61" s="3"/>
      <c r="P61" s="3"/>
      <c r="Q61" s="3"/>
      <c r="R61" s="3"/>
      <c r="S61" s="3"/>
      <c r="T61" s="3"/>
      <c r="U61" s="3"/>
      <c r="V61" s="3"/>
      <c r="W61" s="3"/>
      <c r="X61" s="3"/>
      <c r="Y61" s="3"/>
      <c r="Z61" s="3"/>
      <c r="AA61" s="3"/>
      <c r="AB61" s="3"/>
    </row>
    <row r="62" spans="1:28" ht="14.25" customHeight="1" x14ac:dyDescent="0.25">
      <c r="A62" s="70"/>
      <c r="B62" s="6"/>
      <c r="C62" s="129" t="s">
        <v>278</v>
      </c>
      <c r="D62" s="126">
        <v>117</v>
      </c>
      <c r="E62" s="127">
        <v>45803</v>
      </c>
      <c r="F62" s="129" t="s">
        <v>968</v>
      </c>
      <c r="G62" s="3"/>
      <c r="H62" s="3"/>
      <c r="I62" s="3"/>
      <c r="J62" s="3"/>
      <c r="K62" s="3"/>
      <c r="L62" s="3"/>
      <c r="M62" s="3"/>
      <c r="N62" s="3"/>
      <c r="O62" s="3"/>
      <c r="P62" s="3"/>
      <c r="Q62" s="3"/>
      <c r="R62" s="3"/>
      <c r="S62" s="3"/>
      <c r="T62" s="3"/>
      <c r="U62" s="3"/>
      <c r="V62" s="3"/>
      <c r="W62" s="3"/>
      <c r="X62" s="3"/>
      <c r="Y62" s="3"/>
      <c r="Z62" s="3"/>
      <c r="AA62" s="3"/>
      <c r="AB62" s="3"/>
    </row>
    <row r="63" spans="1:28" ht="14.25" customHeight="1" x14ac:dyDescent="0.25">
      <c r="A63" s="70"/>
      <c r="B63" s="6"/>
      <c r="C63" s="129" t="s">
        <v>279</v>
      </c>
      <c r="D63" s="126">
        <v>134</v>
      </c>
      <c r="E63" s="127">
        <v>45110</v>
      </c>
      <c r="F63" s="129" t="s">
        <v>968</v>
      </c>
      <c r="G63" s="3"/>
      <c r="H63" s="3"/>
      <c r="I63" s="3"/>
      <c r="J63" s="3"/>
      <c r="K63" s="3"/>
      <c r="L63" s="3"/>
      <c r="M63" s="3"/>
      <c r="N63" s="3"/>
      <c r="O63" s="3"/>
      <c r="P63" s="3"/>
      <c r="Q63" s="3"/>
      <c r="R63" s="3"/>
      <c r="S63" s="3"/>
      <c r="T63" s="3"/>
      <c r="U63" s="3"/>
      <c r="V63" s="3"/>
      <c r="W63" s="3"/>
      <c r="X63" s="3"/>
      <c r="Y63" s="3"/>
      <c r="Z63" s="3"/>
      <c r="AA63" s="3"/>
      <c r="AB63" s="3"/>
    </row>
    <row r="64" spans="1:28" ht="14.25" customHeight="1" x14ac:dyDescent="0.25">
      <c r="A64" s="70"/>
      <c r="B64" s="6"/>
      <c r="C64" s="129" t="s">
        <v>278</v>
      </c>
      <c r="D64" s="126">
        <v>134</v>
      </c>
      <c r="E64" s="127">
        <v>45819</v>
      </c>
      <c r="F64" s="129" t="s">
        <v>968</v>
      </c>
      <c r="G64" s="3"/>
      <c r="H64" s="3"/>
      <c r="I64" s="3"/>
      <c r="J64" s="3"/>
      <c r="K64" s="3"/>
      <c r="L64" s="3"/>
      <c r="M64" s="3"/>
      <c r="N64" s="3"/>
      <c r="O64" s="3"/>
      <c r="P64" s="3"/>
      <c r="Q64" s="3"/>
      <c r="R64" s="3"/>
      <c r="S64" s="3"/>
      <c r="T64" s="3"/>
      <c r="U64" s="3"/>
      <c r="V64" s="3"/>
      <c r="W64" s="3"/>
      <c r="X64" s="3"/>
      <c r="Y64" s="3"/>
      <c r="Z64" s="3"/>
      <c r="AA64" s="3"/>
      <c r="AB64" s="3"/>
    </row>
    <row r="65" spans="1:28" ht="14.25" customHeight="1" x14ac:dyDescent="0.25">
      <c r="A65" s="70"/>
      <c r="B65" s="6"/>
      <c r="C65" s="129" t="s">
        <v>278</v>
      </c>
      <c r="D65" s="126">
        <v>187</v>
      </c>
      <c r="E65" s="127">
        <v>45881</v>
      </c>
      <c r="F65" s="129" t="s">
        <v>968</v>
      </c>
      <c r="G65" s="3"/>
      <c r="H65" s="3"/>
      <c r="I65" s="3"/>
      <c r="J65" s="3"/>
      <c r="K65" s="3"/>
      <c r="L65" s="3"/>
      <c r="M65" s="3"/>
      <c r="N65" s="3"/>
      <c r="O65" s="3"/>
      <c r="P65" s="3"/>
      <c r="Q65" s="3"/>
      <c r="R65" s="3"/>
      <c r="S65" s="3"/>
      <c r="T65" s="3"/>
      <c r="U65" s="3"/>
      <c r="V65" s="3"/>
      <c r="W65" s="3"/>
      <c r="X65" s="3"/>
      <c r="Y65" s="3"/>
      <c r="Z65" s="3"/>
      <c r="AA65" s="3"/>
      <c r="AB65" s="3"/>
    </row>
    <row r="66" spans="1:28" ht="14.25" customHeight="1" x14ac:dyDescent="0.25">
      <c r="A66" s="70"/>
      <c r="B66" s="6"/>
      <c r="C66" s="129" t="s">
        <v>279</v>
      </c>
      <c r="D66" s="126">
        <v>193</v>
      </c>
      <c r="E66" s="127">
        <v>45889</v>
      </c>
      <c r="F66" s="129" t="s">
        <v>968</v>
      </c>
      <c r="G66" s="3"/>
      <c r="H66" s="3"/>
      <c r="I66" s="3"/>
      <c r="J66" s="3"/>
      <c r="K66" s="3"/>
      <c r="L66" s="3"/>
      <c r="M66" s="3"/>
      <c r="N66" s="3"/>
      <c r="O66" s="3"/>
      <c r="P66" s="3"/>
      <c r="Q66" s="3"/>
      <c r="R66" s="3"/>
      <c r="S66" s="3"/>
      <c r="T66" s="3"/>
      <c r="U66" s="3"/>
      <c r="V66" s="3"/>
      <c r="W66" s="3"/>
      <c r="X66" s="3"/>
      <c r="Y66" s="3"/>
      <c r="Z66" s="3"/>
      <c r="AA66" s="3"/>
      <c r="AB66" s="3"/>
    </row>
    <row r="67" spans="1:28" ht="14.25" customHeight="1" x14ac:dyDescent="0.25">
      <c r="A67" s="70"/>
      <c r="B67" s="6"/>
      <c r="C67" s="129" t="s">
        <v>279</v>
      </c>
      <c r="D67" s="126">
        <v>199</v>
      </c>
      <c r="E67" s="127">
        <v>45204</v>
      </c>
      <c r="F67" s="129" t="s">
        <v>968</v>
      </c>
      <c r="G67" s="3"/>
      <c r="H67" s="3"/>
      <c r="I67" s="3"/>
      <c r="J67" s="3"/>
      <c r="K67" s="3"/>
      <c r="L67" s="3"/>
      <c r="M67" s="3"/>
      <c r="N67" s="3"/>
      <c r="O67" s="3"/>
      <c r="P67" s="3"/>
      <c r="Q67" s="3"/>
      <c r="R67" s="3"/>
      <c r="S67" s="3"/>
      <c r="T67" s="3"/>
      <c r="U67" s="3"/>
      <c r="V67" s="3"/>
      <c r="W67" s="3"/>
      <c r="X67" s="3"/>
      <c r="Y67" s="3"/>
      <c r="Z67" s="3"/>
      <c r="AA67" s="3"/>
      <c r="AB67" s="3"/>
    </row>
    <row r="68" spans="1:28" ht="14.25" customHeight="1" x14ac:dyDescent="0.25">
      <c r="A68" s="70"/>
      <c r="B68" s="6"/>
      <c r="C68" s="129" t="s">
        <v>278</v>
      </c>
      <c r="D68" s="126">
        <v>212</v>
      </c>
      <c r="E68" s="127">
        <v>45625</v>
      </c>
      <c r="F68" s="129" t="s">
        <v>968</v>
      </c>
      <c r="G68" s="3"/>
      <c r="H68" s="3"/>
      <c r="I68" s="3"/>
      <c r="J68" s="3"/>
      <c r="K68" s="3"/>
      <c r="L68" s="3"/>
      <c r="M68" s="3"/>
      <c r="N68" s="3"/>
      <c r="O68" s="3"/>
      <c r="P68" s="3"/>
      <c r="Q68" s="3"/>
      <c r="R68" s="3"/>
      <c r="S68" s="3"/>
      <c r="T68" s="3"/>
      <c r="U68" s="3"/>
      <c r="V68" s="3"/>
      <c r="W68" s="3"/>
      <c r="X68" s="3"/>
      <c r="Y68" s="3"/>
      <c r="Z68" s="3"/>
      <c r="AA68" s="3"/>
      <c r="AB68" s="3"/>
    </row>
    <row r="69" spans="1:28" ht="14.25" customHeight="1" x14ac:dyDescent="0.25">
      <c r="A69" s="70"/>
      <c r="B69" s="6"/>
      <c r="C69" s="129" t="s">
        <v>279</v>
      </c>
      <c r="D69" s="126">
        <v>218</v>
      </c>
      <c r="E69" s="127">
        <v>45922</v>
      </c>
      <c r="F69" s="129" t="s">
        <v>968</v>
      </c>
      <c r="G69" s="3"/>
      <c r="H69" s="3"/>
      <c r="I69" s="3"/>
      <c r="J69" s="3"/>
      <c r="K69" s="3"/>
      <c r="L69" s="3"/>
      <c r="M69" s="3"/>
      <c r="N69" s="3"/>
      <c r="O69" s="3"/>
      <c r="P69" s="3"/>
      <c r="Q69" s="3"/>
      <c r="R69" s="3"/>
      <c r="S69" s="3"/>
      <c r="T69" s="3"/>
      <c r="U69" s="3"/>
      <c r="V69" s="3"/>
      <c r="W69" s="3"/>
      <c r="X69" s="3"/>
      <c r="Y69" s="3"/>
      <c r="Z69" s="3"/>
      <c r="AA69" s="3"/>
      <c r="AB69" s="3"/>
    </row>
    <row r="70" spans="1:28" ht="14.25" customHeight="1" x14ac:dyDescent="0.25">
      <c r="A70" s="70"/>
      <c r="B70" s="6"/>
      <c r="C70" s="129" t="s">
        <v>278</v>
      </c>
      <c r="D70" s="126">
        <v>231</v>
      </c>
      <c r="E70" s="127">
        <v>45236</v>
      </c>
      <c r="F70" s="129" t="s">
        <v>968</v>
      </c>
      <c r="G70" s="3"/>
      <c r="H70" s="3"/>
      <c r="I70" s="3"/>
      <c r="J70" s="3"/>
      <c r="K70" s="3"/>
      <c r="L70" s="3"/>
      <c r="M70" s="3"/>
      <c r="N70" s="3"/>
      <c r="O70" s="3"/>
      <c r="P70" s="3"/>
      <c r="Q70" s="3"/>
      <c r="R70" s="3"/>
      <c r="S70" s="3"/>
      <c r="T70" s="3"/>
      <c r="U70" s="3"/>
      <c r="V70" s="3"/>
      <c r="W70" s="3"/>
      <c r="X70" s="3"/>
      <c r="Y70" s="3"/>
      <c r="Z70" s="3"/>
      <c r="AA70" s="3"/>
      <c r="AB70" s="3"/>
    </row>
    <row r="71" spans="1:28" ht="14.25" customHeight="1" x14ac:dyDescent="0.25">
      <c r="A71" s="70"/>
      <c r="B71" s="6"/>
      <c r="C71" s="129" t="s">
        <v>279</v>
      </c>
      <c r="D71" s="126">
        <v>235</v>
      </c>
      <c r="E71" s="127">
        <v>45951</v>
      </c>
      <c r="F71" s="129" t="s">
        <v>968</v>
      </c>
      <c r="G71" s="3"/>
      <c r="H71" s="3"/>
      <c r="I71" s="3"/>
      <c r="J71" s="3"/>
      <c r="K71" s="3"/>
      <c r="L71" s="3"/>
      <c r="M71" s="3"/>
      <c r="N71" s="3"/>
      <c r="O71" s="3"/>
      <c r="P71" s="3"/>
      <c r="Q71" s="3"/>
      <c r="R71" s="3"/>
      <c r="S71" s="3"/>
      <c r="T71" s="3"/>
      <c r="U71" s="3"/>
      <c r="V71" s="3"/>
      <c r="W71" s="3"/>
      <c r="X71" s="3"/>
      <c r="Y71" s="3"/>
      <c r="Z71" s="3"/>
      <c r="AA71" s="3"/>
      <c r="AB71" s="3"/>
    </row>
    <row r="72" spans="1:28" ht="14.25" customHeight="1" x14ac:dyDescent="0.25">
      <c r="A72" s="70"/>
      <c r="B72" s="6"/>
      <c r="C72" s="129" t="s">
        <v>278</v>
      </c>
      <c r="D72" s="126">
        <v>236</v>
      </c>
      <c r="E72" s="127">
        <v>44881</v>
      </c>
      <c r="F72" s="129" t="s">
        <v>968</v>
      </c>
      <c r="G72" s="3"/>
      <c r="H72" s="3"/>
      <c r="I72" s="3"/>
      <c r="J72" s="3"/>
      <c r="K72" s="3"/>
      <c r="L72" s="3"/>
      <c r="M72" s="3"/>
      <c r="N72" s="3"/>
      <c r="O72" s="3"/>
      <c r="P72" s="3"/>
      <c r="Q72" s="3"/>
      <c r="R72" s="3"/>
      <c r="S72" s="3"/>
      <c r="T72" s="3"/>
      <c r="U72" s="3"/>
      <c r="V72" s="3"/>
      <c r="W72" s="3"/>
      <c r="X72" s="3"/>
      <c r="Y72" s="3"/>
      <c r="Z72" s="3"/>
      <c r="AA72" s="3"/>
      <c r="AB72" s="3"/>
    </row>
    <row r="73" spans="1:28" ht="14.25" customHeight="1" x14ac:dyDescent="0.25">
      <c r="A73" s="70"/>
      <c r="B73" s="6"/>
      <c r="C73" s="129" t="s">
        <v>278</v>
      </c>
      <c r="D73" s="126">
        <v>238</v>
      </c>
      <c r="E73" s="127">
        <v>45957</v>
      </c>
      <c r="F73" s="129" t="s">
        <v>968</v>
      </c>
      <c r="G73" s="3"/>
      <c r="H73" s="3"/>
      <c r="I73" s="3"/>
      <c r="J73" s="3"/>
      <c r="K73" s="3"/>
      <c r="L73" s="3"/>
      <c r="M73" s="3"/>
      <c r="N73" s="3"/>
      <c r="O73" s="3"/>
      <c r="P73" s="3"/>
      <c r="Q73" s="3"/>
      <c r="R73" s="3"/>
      <c r="S73" s="3"/>
      <c r="T73" s="3"/>
      <c r="U73" s="3"/>
      <c r="V73" s="3"/>
      <c r="W73" s="3"/>
      <c r="X73" s="3"/>
      <c r="Y73" s="3"/>
      <c r="Z73" s="3"/>
      <c r="AA73" s="3"/>
      <c r="AB73" s="3"/>
    </row>
    <row r="74" spans="1:28" ht="14.25" customHeight="1" x14ac:dyDescent="0.25">
      <c r="A74" s="70"/>
      <c r="B74" s="6"/>
      <c r="C74" s="129" t="s">
        <v>278</v>
      </c>
      <c r="D74" s="126">
        <v>242</v>
      </c>
      <c r="E74" s="127">
        <v>45964</v>
      </c>
      <c r="F74" s="129" t="s">
        <v>968</v>
      </c>
      <c r="G74" s="3"/>
      <c r="H74" s="3"/>
      <c r="I74" s="3"/>
      <c r="J74" s="3"/>
      <c r="K74" s="3"/>
      <c r="L74" s="3"/>
      <c r="M74" s="3"/>
      <c r="N74" s="3"/>
      <c r="O74" s="3"/>
      <c r="P74" s="3"/>
      <c r="Q74" s="3"/>
      <c r="R74" s="3"/>
      <c r="S74" s="3"/>
      <c r="T74" s="3"/>
      <c r="U74" s="3"/>
      <c r="V74" s="3"/>
      <c r="W74" s="3"/>
      <c r="X74" s="3"/>
      <c r="Y74" s="3"/>
      <c r="Z74" s="3"/>
      <c r="AA74" s="3"/>
      <c r="AB74" s="3"/>
    </row>
    <row r="75" spans="1:28" ht="14.25" customHeight="1" x14ac:dyDescent="0.25">
      <c r="A75" s="70"/>
      <c r="B75" s="6"/>
      <c r="C75" s="129" t="s">
        <v>279</v>
      </c>
      <c r="D75" s="126">
        <v>246</v>
      </c>
      <c r="E75" s="127">
        <v>45257</v>
      </c>
      <c r="F75" s="129" t="s">
        <v>968</v>
      </c>
      <c r="G75" s="3"/>
      <c r="H75" s="3"/>
      <c r="I75" s="3"/>
      <c r="J75" s="3"/>
      <c r="K75" s="3"/>
      <c r="L75" s="3"/>
      <c r="M75" s="3"/>
      <c r="N75" s="3"/>
      <c r="O75" s="3"/>
      <c r="P75" s="3"/>
      <c r="Q75" s="3"/>
      <c r="R75" s="3"/>
      <c r="S75" s="3"/>
      <c r="T75" s="3"/>
      <c r="U75" s="3"/>
      <c r="V75" s="3"/>
      <c r="W75" s="3"/>
      <c r="X75" s="3"/>
      <c r="Y75" s="3"/>
      <c r="Z75" s="3"/>
      <c r="AA75" s="3"/>
      <c r="AB75" s="3"/>
    </row>
    <row r="76" spans="1:28" ht="14.25" customHeight="1" x14ac:dyDescent="0.25">
      <c r="A76" s="70"/>
      <c r="B76" s="6"/>
      <c r="C76" s="129" t="s">
        <v>280</v>
      </c>
      <c r="D76" s="126">
        <v>253</v>
      </c>
      <c r="E76" s="127">
        <v>45981</v>
      </c>
      <c r="F76" s="129" t="s">
        <v>968</v>
      </c>
      <c r="G76" s="3"/>
      <c r="H76" s="3"/>
      <c r="I76" s="3"/>
      <c r="J76" s="3"/>
      <c r="K76" s="3"/>
      <c r="L76" s="3"/>
      <c r="M76" s="3"/>
      <c r="N76" s="3"/>
      <c r="O76" s="3"/>
      <c r="P76" s="3"/>
      <c r="Q76" s="3"/>
      <c r="R76" s="3"/>
      <c r="S76" s="3"/>
      <c r="T76" s="3"/>
      <c r="U76" s="3"/>
      <c r="V76" s="3"/>
      <c r="W76" s="3"/>
      <c r="X76" s="3"/>
      <c r="Y76" s="3"/>
      <c r="Z76" s="3"/>
      <c r="AA76" s="3"/>
      <c r="AB76" s="3"/>
    </row>
    <row r="77" spans="1:28" ht="14.25" customHeight="1" x14ac:dyDescent="0.25">
      <c r="A77" s="70"/>
      <c r="B77" s="6"/>
      <c r="C77" s="129" t="s">
        <v>278</v>
      </c>
      <c r="D77" s="126">
        <v>118</v>
      </c>
      <c r="E77" s="127">
        <v>45803</v>
      </c>
      <c r="F77" s="129" t="s">
        <v>980</v>
      </c>
      <c r="G77" s="3"/>
      <c r="H77" s="3"/>
      <c r="I77" s="3"/>
      <c r="J77" s="3"/>
      <c r="K77" s="3"/>
      <c r="L77" s="3"/>
      <c r="M77" s="3"/>
      <c r="N77" s="3"/>
      <c r="O77" s="3"/>
      <c r="P77" s="3"/>
      <c r="Q77" s="3"/>
      <c r="R77" s="3"/>
      <c r="S77" s="3"/>
      <c r="T77" s="3"/>
      <c r="U77" s="3"/>
      <c r="V77" s="3"/>
      <c r="W77" s="3"/>
      <c r="X77" s="3"/>
      <c r="Y77" s="3"/>
      <c r="Z77" s="3"/>
      <c r="AA77" s="3"/>
      <c r="AB77" s="3"/>
    </row>
    <row r="78" spans="1:28" ht="14.25" customHeight="1" x14ac:dyDescent="0.25">
      <c r="A78" s="70"/>
      <c r="B78" s="6"/>
      <c r="C78" s="129" t="s">
        <v>278</v>
      </c>
      <c r="D78" s="126">
        <v>3</v>
      </c>
      <c r="E78" s="127">
        <v>45663</v>
      </c>
      <c r="F78" s="129" t="s">
        <v>979</v>
      </c>
      <c r="G78" s="3"/>
      <c r="H78" s="3"/>
      <c r="I78" s="3"/>
      <c r="J78" s="3"/>
      <c r="K78" s="3"/>
      <c r="L78" s="3"/>
      <c r="M78" s="3"/>
      <c r="N78" s="3"/>
      <c r="O78" s="3"/>
      <c r="P78" s="3"/>
      <c r="Q78" s="3"/>
      <c r="R78" s="3"/>
      <c r="S78" s="3"/>
      <c r="T78" s="3"/>
      <c r="U78" s="3"/>
      <c r="V78" s="3"/>
      <c r="W78" s="3"/>
      <c r="X78" s="3"/>
      <c r="Y78" s="3"/>
      <c r="Z78" s="3"/>
      <c r="AA78" s="3"/>
      <c r="AB78" s="3"/>
    </row>
    <row r="79" spans="1:28" ht="14.25" customHeight="1" x14ac:dyDescent="0.25">
      <c r="A79" s="70"/>
      <c r="B79" s="6"/>
      <c r="C79" s="129" t="s">
        <v>279</v>
      </c>
      <c r="D79" s="126">
        <v>69</v>
      </c>
      <c r="E79" s="127">
        <v>44630</v>
      </c>
      <c r="F79" s="129" t="s">
        <v>979</v>
      </c>
      <c r="G79" s="3"/>
      <c r="H79" s="3"/>
      <c r="I79" s="3"/>
      <c r="J79" s="3"/>
      <c r="K79" s="3"/>
      <c r="L79" s="3"/>
      <c r="M79" s="3"/>
      <c r="N79" s="3"/>
      <c r="O79" s="3"/>
      <c r="P79" s="3"/>
      <c r="Q79" s="3"/>
      <c r="R79" s="3"/>
      <c r="S79" s="3"/>
      <c r="T79" s="3"/>
      <c r="U79" s="3"/>
      <c r="V79" s="3"/>
      <c r="W79" s="3"/>
      <c r="X79" s="3"/>
      <c r="Y79" s="3"/>
      <c r="Z79" s="3"/>
      <c r="AA79" s="3"/>
      <c r="AB79" s="3"/>
    </row>
    <row r="80" spans="1:28" ht="14.25" customHeight="1" x14ac:dyDescent="0.25">
      <c r="A80" s="70"/>
      <c r="B80" s="6"/>
      <c r="C80" s="129" t="s">
        <v>278</v>
      </c>
      <c r="D80" s="126">
        <v>97</v>
      </c>
      <c r="E80" s="127">
        <v>45061</v>
      </c>
      <c r="F80" s="129" t="s">
        <v>979</v>
      </c>
      <c r="G80" s="3"/>
      <c r="H80" s="3"/>
      <c r="I80" s="3"/>
      <c r="J80" s="3"/>
      <c r="K80" s="3"/>
      <c r="L80" s="3"/>
      <c r="M80" s="3"/>
      <c r="N80" s="3"/>
      <c r="O80" s="3"/>
      <c r="P80" s="3"/>
      <c r="Q80" s="3"/>
      <c r="R80" s="3"/>
      <c r="S80" s="3"/>
      <c r="T80" s="3"/>
      <c r="U80" s="3"/>
      <c r="V80" s="3"/>
      <c r="W80" s="3"/>
      <c r="X80" s="3"/>
      <c r="Y80" s="3"/>
      <c r="Z80" s="3"/>
      <c r="AA80" s="3"/>
      <c r="AB80" s="3"/>
    </row>
    <row r="81" spans="1:28" ht="14.25" customHeight="1" x14ac:dyDescent="0.25">
      <c r="A81" s="70"/>
      <c r="B81" s="6"/>
      <c r="C81" s="129" t="s">
        <v>278</v>
      </c>
      <c r="D81" s="126">
        <v>111</v>
      </c>
      <c r="E81" s="127">
        <v>45803</v>
      </c>
      <c r="F81" s="129" t="s">
        <v>979</v>
      </c>
      <c r="G81" s="3"/>
      <c r="H81" s="3"/>
      <c r="I81" s="3"/>
      <c r="J81" s="3"/>
      <c r="K81" s="3"/>
      <c r="L81" s="3"/>
      <c r="M81" s="3"/>
      <c r="N81" s="3"/>
      <c r="O81" s="3"/>
      <c r="P81" s="3"/>
      <c r="Q81" s="3"/>
      <c r="R81" s="3"/>
      <c r="S81" s="3"/>
      <c r="T81" s="3"/>
      <c r="U81" s="3"/>
      <c r="V81" s="3"/>
      <c r="W81" s="3"/>
      <c r="X81" s="3"/>
      <c r="Y81" s="3"/>
      <c r="Z81" s="3"/>
      <c r="AA81" s="3"/>
      <c r="AB81" s="3"/>
    </row>
    <row r="82" spans="1:28" ht="14.25" customHeight="1" x14ac:dyDescent="0.25">
      <c r="A82" s="70"/>
      <c r="B82" s="6"/>
      <c r="C82" s="129" t="s">
        <v>279</v>
      </c>
      <c r="D82" s="126">
        <v>111</v>
      </c>
      <c r="E82" s="127">
        <v>45082</v>
      </c>
      <c r="F82" s="129" t="s">
        <v>979</v>
      </c>
      <c r="G82" s="3"/>
      <c r="H82" s="3"/>
      <c r="I82" s="3"/>
      <c r="J82" s="3"/>
      <c r="K82" s="3"/>
      <c r="L82" s="3"/>
      <c r="M82" s="3"/>
      <c r="N82" s="3"/>
      <c r="O82" s="3"/>
      <c r="P82" s="3"/>
      <c r="Q82" s="3"/>
      <c r="R82" s="3"/>
      <c r="S82" s="3"/>
      <c r="T82" s="3"/>
      <c r="U82" s="3"/>
      <c r="V82" s="3"/>
      <c r="W82" s="3"/>
      <c r="X82" s="3"/>
      <c r="Y82" s="3"/>
      <c r="Z82" s="3"/>
      <c r="AA82" s="3"/>
      <c r="AB82" s="3"/>
    </row>
    <row r="83" spans="1:28" ht="14.25" customHeight="1" x14ac:dyDescent="0.25">
      <c r="A83" s="70"/>
      <c r="B83" s="6"/>
      <c r="C83" s="129" t="s">
        <v>278</v>
      </c>
      <c r="D83" s="126">
        <v>112</v>
      </c>
      <c r="E83" s="127">
        <v>45803</v>
      </c>
      <c r="F83" s="129" t="s">
        <v>979</v>
      </c>
      <c r="G83" s="3"/>
      <c r="H83" s="3"/>
      <c r="I83" s="3"/>
      <c r="J83" s="3"/>
      <c r="K83" s="3"/>
      <c r="L83" s="3"/>
      <c r="M83" s="3"/>
      <c r="N83" s="3"/>
      <c r="O83" s="3"/>
      <c r="P83" s="3"/>
      <c r="Q83" s="3"/>
      <c r="R83" s="3"/>
      <c r="S83" s="3"/>
      <c r="T83" s="3"/>
      <c r="U83" s="3"/>
      <c r="V83" s="3"/>
      <c r="W83" s="3"/>
      <c r="X83" s="3"/>
      <c r="Y83" s="3"/>
      <c r="Z83" s="3"/>
      <c r="AA83" s="3"/>
      <c r="AB83" s="3"/>
    </row>
    <row r="84" spans="1:28" ht="14.25" customHeight="1" x14ac:dyDescent="0.25">
      <c r="A84" s="70"/>
      <c r="B84" s="6"/>
      <c r="C84" s="129" t="s">
        <v>278</v>
      </c>
      <c r="D84" s="126">
        <v>116</v>
      </c>
      <c r="E84" s="127">
        <v>45803</v>
      </c>
      <c r="F84" s="129" t="s">
        <v>979</v>
      </c>
      <c r="G84" s="3"/>
      <c r="H84" s="3"/>
      <c r="I84" s="3"/>
      <c r="J84" s="3"/>
      <c r="K84" s="3"/>
      <c r="L84" s="3"/>
      <c r="M84" s="3"/>
      <c r="N84" s="3"/>
      <c r="O84" s="3"/>
      <c r="P84" s="3"/>
      <c r="Q84" s="3"/>
      <c r="R84" s="3"/>
      <c r="S84" s="3"/>
      <c r="T84" s="3"/>
      <c r="U84" s="3"/>
      <c r="V84" s="3"/>
      <c r="W84" s="3"/>
      <c r="X84" s="3"/>
      <c r="Y84" s="3"/>
      <c r="Z84" s="3"/>
      <c r="AA84" s="3"/>
      <c r="AB84" s="3"/>
    </row>
    <row r="85" spans="1:28" ht="14.25" customHeight="1" x14ac:dyDescent="0.25">
      <c r="A85" s="70"/>
      <c r="B85" s="6"/>
      <c r="C85" s="129" t="s">
        <v>278</v>
      </c>
      <c r="D85" s="126">
        <v>124</v>
      </c>
      <c r="E85" s="127">
        <v>45803</v>
      </c>
      <c r="F85" s="129" t="s">
        <v>979</v>
      </c>
      <c r="G85" s="3"/>
      <c r="H85" s="3"/>
      <c r="I85" s="3"/>
      <c r="J85" s="3"/>
      <c r="K85" s="3"/>
      <c r="L85" s="3"/>
      <c r="M85" s="3"/>
      <c r="N85" s="3"/>
      <c r="O85" s="3"/>
      <c r="P85" s="3"/>
      <c r="Q85" s="3"/>
      <c r="R85" s="3"/>
      <c r="S85" s="3"/>
      <c r="T85" s="3"/>
      <c r="U85" s="3"/>
      <c r="V85" s="3"/>
      <c r="W85" s="3"/>
      <c r="X85" s="3"/>
      <c r="Y85" s="3"/>
      <c r="Z85" s="3"/>
      <c r="AA85" s="3"/>
      <c r="AB85" s="3"/>
    </row>
    <row r="86" spans="1:28" ht="14.25" customHeight="1" x14ac:dyDescent="0.25">
      <c r="A86" s="70"/>
      <c r="B86" s="6"/>
      <c r="C86" s="129" t="s">
        <v>278</v>
      </c>
      <c r="D86" s="126">
        <v>146</v>
      </c>
      <c r="E86" s="127">
        <v>44551</v>
      </c>
      <c r="F86" s="129" t="s">
        <v>979</v>
      </c>
      <c r="G86" s="3"/>
      <c r="H86" s="3"/>
      <c r="I86" s="3"/>
      <c r="J86" s="3"/>
      <c r="K86" s="3"/>
      <c r="L86" s="3"/>
      <c r="M86" s="3"/>
      <c r="N86" s="3"/>
      <c r="O86" s="3"/>
      <c r="P86" s="3"/>
      <c r="Q86" s="3"/>
      <c r="R86" s="3"/>
      <c r="S86" s="3"/>
      <c r="T86" s="3"/>
      <c r="U86" s="3"/>
      <c r="V86" s="3"/>
      <c r="W86" s="3"/>
      <c r="X86" s="3"/>
      <c r="Y86" s="3"/>
      <c r="Z86" s="3"/>
      <c r="AA86" s="3"/>
      <c r="AB86" s="3"/>
    </row>
    <row r="87" spans="1:28" ht="14.25" customHeight="1" x14ac:dyDescent="0.25">
      <c r="A87" s="70"/>
      <c r="B87" s="6"/>
      <c r="C87" s="129" t="s">
        <v>279</v>
      </c>
      <c r="D87" s="126">
        <v>253</v>
      </c>
      <c r="E87" s="127">
        <v>44922</v>
      </c>
      <c r="F87" s="129" t="s">
        <v>979</v>
      </c>
      <c r="G87" s="3"/>
      <c r="H87" s="3"/>
      <c r="I87" s="3"/>
      <c r="J87" s="3"/>
      <c r="K87" s="3"/>
      <c r="L87" s="3"/>
      <c r="M87" s="3"/>
      <c r="N87" s="3"/>
      <c r="O87" s="3"/>
      <c r="P87" s="3"/>
      <c r="Q87" s="3"/>
      <c r="R87" s="3"/>
      <c r="S87" s="3"/>
      <c r="T87" s="3"/>
      <c r="U87" s="3"/>
      <c r="V87" s="3"/>
      <c r="W87" s="3"/>
      <c r="X87" s="3"/>
      <c r="Y87" s="3"/>
      <c r="Z87" s="3"/>
      <c r="AA87" s="3"/>
      <c r="AB87" s="3"/>
    </row>
    <row r="88" spans="1:28" ht="14.25" customHeight="1" x14ac:dyDescent="0.25">
      <c r="A88" s="70"/>
      <c r="B88" s="6"/>
      <c r="C88" s="129" t="s">
        <v>278</v>
      </c>
      <c r="D88" s="126">
        <v>188</v>
      </c>
      <c r="E88" s="127">
        <v>45881</v>
      </c>
      <c r="F88" s="129" t="s">
        <v>979</v>
      </c>
      <c r="G88" s="3"/>
      <c r="H88" s="3"/>
      <c r="I88" s="3"/>
      <c r="J88" s="3"/>
      <c r="K88" s="3"/>
      <c r="L88" s="3"/>
      <c r="M88" s="3"/>
      <c r="N88" s="3"/>
      <c r="O88" s="3"/>
      <c r="P88" s="3"/>
      <c r="Q88" s="3"/>
      <c r="R88" s="3"/>
      <c r="S88" s="3"/>
      <c r="T88" s="3"/>
      <c r="U88" s="3"/>
      <c r="V88" s="3"/>
      <c r="W88" s="3"/>
      <c r="X88" s="3"/>
      <c r="Y88" s="3"/>
      <c r="Z88" s="3"/>
      <c r="AA88" s="3"/>
      <c r="AB88" s="3"/>
    </row>
    <row r="89" spans="1:28" ht="14.25" customHeight="1" x14ac:dyDescent="0.25">
      <c r="A89" s="70"/>
      <c r="B89" s="6"/>
      <c r="C89" s="129" t="s">
        <v>278</v>
      </c>
      <c r="D89" s="126">
        <v>15</v>
      </c>
      <c r="E89" s="127">
        <v>44246</v>
      </c>
      <c r="F89" s="129" t="s">
        <v>978</v>
      </c>
      <c r="G89" s="3"/>
      <c r="H89" s="3"/>
      <c r="I89" s="3"/>
      <c r="J89" s="3"/>
      <c r="K89" s="3"/>
      <c r="L89" s="3"/>
      <c r="M89" s="3"/>
      <c r="N89" s="3"/>
      <c r="O89" s="3"/>
      <c r="P89" s="3"/>
      <c r="Q89" s="3"/>
      <c r="R89" s="3"/>
      <c r="S89" s="3"/>
      <c r="T89" s="3"/>
      <c r="U89" s="3"/>
      <c r="V89" s="3"/>
      <c r="W89" s="3"/>
      <c r="X89" s="3"/>
      <c r="Y89" s="3"/>
      <c r="Z89" s="3"/>
      <c r="AA89" s="3"/>
      <c r="AB89" s="3"/>
    </row>
    <row r="90" spans="1:28" ht="14.25" customHeight="1" x14ac:dyDescent="0.25">
      <c r="A90" s="70"/>
      <c r="B90" s="6"/>
      <c r="C90" s="129" t="s">
        <v>278</v>
      </c>
      <c r="D90" s="126">
        <v>102</v>
      </c>
      <c r="E90" s="127">
        <v>45390</v>
      </c>
      <c r="F90" s="129" t="s">
        <v>978</v>
      </c>
      <c r="G90" s="3"/>
      <c r="H90" s="3"/>
      <c r="I90" s="3"/>
      <c r="J90" s="3"/>
      <c r="K90" s="3"/>
      <c r="L90" s="3"/>
      <c r="M90" s="3"/>
      <c r="N90" s="3"/>
      <c r="O90" s="3"/>
      <c r="P90" s="3"/>
      <c r="Q90" s="3"/>
      <c r="R90" s="3"/>
      <c r="S90" s="3"/>
      <c r="T90" s="3"/>
      <c r="U90" s="3"/>
      <c r="V90" s="3"/>
      <c r="W90" s="3"/>
      <c r="X90" s="3"/>
      <c r="Y90" s="3"/>
      <c r="Z90" s="3"/>
      <c r="AA90" s="3"/>
      <c r="AB90" s="3"/>
    </row>
    <row r="91" spans="1:28" ht="14.25" customHeight="1" x14ac:dyDescent="0.25">
      <c r="A91" s="70"/>
      <c r="B91" s="6"/>
      <c r="C91" s="129" t="s">
        <v>278</v>
      </c>
      <c r="D91" s="126">
        <v>174</v>
      </c>
      <c r="E91" s="127">
        <v>45184</v>
      </c>
      <c r="F91" s="129" t="s">
        <v>978</v>
      </c>
      <c r="G91" s="3"/>
      <c r="H91" s="3"/>
      <c r="I91" s="3"/>
      <c r="J91" s="3"/>
      <c r="K91" s="3"/>
      <c r="L91" s="3"/>
      <c r="M91" s="3"/>
      <c r="N91" s="3"/>
      <c r="O91" s="3"/>
      <c r="P91" s="3"/>
      <c r="Q91" s="3"/>
      <c r="R91" s="3"/>
      <c r="S91" s="3"/>
      <c r="T91" s="3"/>
      <c r="U91" s="3"/>
      <c r="V91" s="3"/>
      <c r="W91" s="3"/>
      <c r="X91" s="3"/>
      <c r="Y91" s="3"/>
      <c r="Z91" s="3"/>
      <c r="AA91" s="3"/>
      <c r="AB91" s="3"/>
    </row>
    <row r="92" spans="1:28" ht="14.25" customHeight="1" x14ac:dyDescent="0.25">
      <c r="A92" s="70"/>
      <c r="B92" s="6"/>
      <c r="C92" s="129" t="s">
        <v>279</v>
      </c>
      <c r="D92" s="126">
        <v>203</v>
      </c>
      <c r="E92" s="127">
        <v>45904</v>
      </c>
      <c r="F92" s="129" t="s">
        <v>978</v>
      </c>
      <c r="G92" s="3"/>
      <c r="H92" s="3"/>
      <c r="I92" s="3"/>
      <c r="J92" s="3"/>
      <c r="K92" s="3"/>
      <c r="L92" s="3"/>
      <c r="M92" s="3"/>
      <c r="N92" s="3"/>
      <c r="O92" s="3"/>
      <c r="P92" s="3"/>
      <c r="Q92" s="3"/>
      <c r="R92" s="3"/>
      <c r="S92" s="3"/>
      <c r="T92" s="3"/>
      <c r="U92" s="3"/>
      <c r="V92" s="3"/>
      <c r="W92" s="3"/>
      <c r="X92" s="3"/>
      <c r="Y92" s="3"/>
      <c r="Z92" s="3"/>
      <c r="AA92" s="3"/>
      <c r="AB92" s="3"/>
    </row>
    <row r="93" spans="1:28" ht="14.25" customHeight="1" x14ac:dyDescent="0.25">
      <c r="A93" s="70"/>
      <c r="B93" s="6"/>
      <c r="C93" s="129" t="s">
        <v>278</v>
      </c>
      <c r="D93" s="126">
        <v>225</v>
      </c>
      <c r="E93" s="127">
        <v>45931</v>
      </c>
      <c r="F93" s="129" t="s">
        <v>978</v>
      </c>
      <c r="G93" s="3"/>
      <c r="H93" s="3"/>
      <c r="I93" s="3"/>
      <c r="J93" s="3"/>
      <c r="K93" s="3"/>
      <c r="L93" s="3"/>
      <c r="M93" s="3"/>
      <c r="N93" s="3"/>
      <c r="O93" s="3"/>
      <c r="P93" s="3"/>
      <c r="Q93" s="3"/>
      <c r="R93" s="3"/>
      <c r="S93" s="3"/>
      <c r="T93" s="3"/>
      <c r="U93" s="3"/>
      <c r="V93" s="3"/>
      <c r="W93" s="3"/>
      <c r="X93" s="3"/>
      <c r="Y93" s="3"/>
      <c r="Z93" s="3"/>
      <c r="AA93" s="3"/>
      <c r="AB93" s="3"/>
    </row>
    <row r="94" spans="1:28" ht="14.25" customHeight="1" x14ac:dyDescent="0.25">
      <c r="A94" s="70"/>
      <c r="B94" s="6"/>
      <c r="C94" s="129" t="s">
        <v>278</v>
      </c>
      <c r="D94" s="126">
        <v>45</v>
      </c>
      <c r="E94" s="127">
        <v>45709</v>
      </c>
      <c r="F94" s="129" t="s">
        <v>978</v>
      </c>
      <c r="G94" s="3"/>
      <c r="H94" s="3"/>
      <c r="I94" s="3"/>
      <c r="J94" s="3"/>
      <c r="K94" s="3"/>
      <c r="L94" s="3"/>
      <c r="M94" s="3"/>
      <c r="N94" s="3"/>
      <c r="O94" s="3"/>
      <c r="P94" s="3"/>
      <c r="Q94" s="3"/>
      <c r="R94" s="3"/>
      <c r="S94" s="3"/>
      <c r="T94" s="3"/>
      <c r="U94" s="3"/>
      <c r="V94" s="3"/>
      <c r="W94" s="3"/>
      <c r="X94" s="3"/>
      <c r="Y94" s="3"/>
      <c r="Z94" s="3"/>
      <c r="AA94" s="3"/>
      <c r="AB94" s="3"/>
    </row>
    <row r="95" spans="1:28" ht="14.25" customHeight="1" x14ac:dyDescent="0.25">
      <c r="A95" s="70"/>
      <c r="B95" s="6"/>
      <c r="C95" s="129" t="s">
        <v>278</v>
      </c>
      <c r="D95" s="126">
        <v>172</v>
      </c>
      <c r="E95" s="127">
        <v>45860</v>
      </c>
      <c r="F95" s="129" t="s">
        <v>978</v>
      </c>
      <c r="G95" s="3"/>
      <c r="H95" s="3"/>
      <c r="I95" s="3"/>
      <c r="J95" s="3"/>
      <c r="K95" s="3"/>
      <c r="L95" s="3"/>
      <c r="M95" s="3"/>
      <c r="N95" s="3"/>
      <c r="O95" s="3"/>
      <c r="P95" s="3"/>
      <c r="Q95" s="3"/>
      <c r="R95" s="3"/>
      <c r="S95" s="3"/>
      <c r="T95" s="3"/>
      <c r="U95" s="3"/>
      <c r="V95" s="3"/>
      <c r="W95" s="3"/>
      <c r="X95" s="3"/>
      <c r="Y95" s="3"/>
      <c r="Z95" s="3"/>
      <c r="AA95" s="3"/>
      <c r="AB95" s="3"/>
    </row>
    <row r="96" spans="1:28" ht="14.25" customHeight="1" x14ac:dyDescent="0.25">
      <c r="A96" s="70"/>
      <c r="B96" s="6"/>
      <c r="C96" s="129" t="s">
        <v>278</v>
      </c>
      <c r="D96" s="126">
        <v>206</v>
      </c>
      <c r="E96" s="127">
        <v>45621</v>
      </c>
      <c r="F96" s="129" t="s">
        <v>978</v>
      </c>
      <c r="G96" s="3"/>
      <c r="H96" s="3"/>
      <c r="I96" s="3"/>
      <c r="J96" s="3"/>
      <c r="K96" s="3"/>
      <c r="L96" s="3"/>
      <c r="M96" s="3"/>
      <c r="N96" s="3"/>
      <c r="O96" s="3"/>
      <c r="P96" s="3"/>
      <c r="Q96" s="3"/>
      <c r="R96" s="3"/>
      <c r="S96" s="3"/>
      <c r="T96" s="3"/>
      <c r="U96" s="3"/>
      <c r="V96" s="3"/>
      <c r="W96" s="3"/>
      <c r="X96" s="3"/>
      <c r="Y96" s="3"/>
      <c r="Z96" s="3"/>
      <c r="AA96" s="3"/>
      <c r="AB96" s="3"/>
    </row>
    <row r="97" spans="1:28" ht="14.25" customHeight="1" x14ac:dyDescent="0.25">
      <c r="A97" s="70"/>
      <c r="B97" s="6"/>
      <c r="C97" s="129" t="s">
        <v>278</v>
      </c>
      <c r="D97" s="126">
        <v>241</v>
      </c>
      <c r="E97" s="127">
        <v>45649</v>
      </c>
      <c r="F97" s="129" t="s">
        <v>978</v>
      </c>
      <c r="G97" s="3"/>
      <c r="H97" s="3"/>
      <c r="I97" s="3"/>
      <c r="J97" s="3"/>
      <c r="K97" s="3"/>
      <c r="L97" s="3"/>
      <c r="M97" s="3"/>
      <c r="N97" s="3"/>
      <c r="O97" s="3"/>
      <c r="P97" s="3"/>
      <c r="Q97" s="3"/>
      <c r="R97" s="3"/>
      <c r="S97" s="3"/>
      <c r="T97" s="3"/>
      <c r="U97" s="3"/>
      <c r="V97" s="3"/>
      <c r="W97" s="3"/>
      <c r="X97" s="3"/>
      <c r="Y97" s="3"/>
      <c r="Z97" s="3"/>
      <c r="AA97" s="3"/>
      <c r="AB97" s="3"/>
    </row>
    <row r="98" spans="1:28" ht="14.25" customHeight="1" x14ac:dyDescent="0.25">
      <c r="A98" s="70"/>
      <c r="B98" s="6"/>
      <c r="C98" s="129" t="s">
        <v>278</v>
      </c>
      <c r="D98" s="125">
        <v>96</v>
      </c>
      <c r="E98" s="128">
        <v>43677</v>
      </c>
      <c r="F98" s="129" t="s">
        <v>985</v>
      </c>
      <c r="G98" s="3"/>
      <c r="H98" s="3"/>
      <c r="I98" s="3"/>
      <c r="J98" s="3"/>
      <c r="K98" s="3"/>
      <c r="L98" s="3"/>
      <c r="M98" s="3"/>
      <c r="N98" s="3"/>
      <c r="O98" s="3"/>
      <c r="P98" s="3"/>
      <c r="Q98" s="3"/>
      <c r="R98" s="3"/>
      <c r="S98" s="3"/>
      <c r="T98" s="3"/>
      <c r="U98" s="3"/>
      <c r="V98" s="3"/>
      <c r="W98" s="3"/>
      <c r="X98" s="3"/>
      <c r="Y98" s="3"/>
      <c r="Z98" s="3"/>
      <c r="AA98" s="3"/>
      <c r="AB98" s="3"/>
    </row>
    <row r="99" spans="1:28" ht="14.25" customHeight="1" x14ac:dyDescent="0.25">
      <c r="A99" s="70"/>
      <c r="B99" s="6"/>
      <c r="C99" s="129" t="s">
        <v>279</v>
      </c>
      <c r="D99" s="126">
        <v>101</v>
      </c>
      <c r="E99" s="127">
        <v>45790</v>
      </c>
      <c r="F99" s="129" t="s">
        <v>985</v>
      </c>
      <c r="G99" s="3"/>
      <c r="H99" s="3"/>
      <c r="I99" s="3"/>
      <c r="J99" s="3"/>
      <c r="K99" s="3"/>
      <c r="L99" s="3"/>
      <c r="M99" s="3"/>
      <c r="N99" s="3"/>
      <c r="O99" s="3"/>
      <c r="P99" s="3"/>
      <c r="Q99" s="3"/>
      <c r="R99" s="3"/>
      <c r="S99" s="3"/>
      <c r="T99" s="3"/>
      <c r="U99" s="3"/>
      <c r="V99" s="3"/>
      <c r="W99" s="3"/>
      <c r="X99" s="3"/>
      <c r="Y99" s="3"/>
      <c r="Z99" s="3"/>
      <c r="AA99" s="3"/>
      <c r="AB99" s="3"/>
    </row>
    <row r="100" spans="1:28" ht="14.25" customHeight="1" x14ac:dyDescent="0.25">
      <c r="A100" s="70"/>
      <c r="B100" s="6"/>
      <c r="C100" s="129" t="s">
        <v>278</v>
      </c>
      <c r="D100" s="125">
        <v>131</v>
      </c>
      <c r="E100" s="128">
        <v>43392</v>
      </c>
      <c r="F100" s="129" t="s">
        <v>985</v>
      </c>
      <c r="G100" s="3"/>
      <c r="H100" s="3"/>
      <c r="I100" s="3"/>
      <c r="J100" s="3"/>
      <c r="K100" s="3"/>
      <c r="L100" s="3"/>
      <c r="M100" s="3"/>
      <c r="N100" s="3"/>
      <c r="O100" s="3"/>
      <c r="P100" s="3"/>
      <c r="Q100" s="3"/>
      <c r="R100" s="3"/>
      <c r="S100" s="3"/>
      <c r="T100" s="3"/>
      <c r="U100" s="3"/>
      <c r="V100" s="3"/>
      <c r="W100" s="3"/>
      <c r="X100" s="3"/>
      <c r="Y100" s="3"/>
      <c r="Z100" s="3"/>
      <c r="AA100" s="3"/>
      <c r="AB100" s="3"/>
    </row>
    <row r="101" spans="1:28" ht="14.25" customHeight="1" x14ac:dyDescent="0.25">
      <c r="A101" s="70"/>
      <c r="B101" s="6"/>
      <c r="C101" s="129" t="s">
        <v>278</v>
      </c>
      <c r="D101" s="126">
        <v>182</v>
      </c>
      <c r="E101" s="127">
        <v>45575</v>
      </c>
      <c r="F101" s="129" t="s">
        <v>985</v>
      </c>
      <c r="G101" s="3"/>
      <c r="H101" s="3"/>
      <c r="I101" s="3"/>
      <c r="J101" s="3"/>
      <c r="K101" s="3"/>
      <c r="L101" s="3"/>
      <c r="M101" s="3"/>
      <c r="N101" s="3"/>
      <c r="O101" s="3"/>
      <c r="P101" s="3"/>
      <c r="Q101" s="3"/>
      <c r="R101" s="3"/>
      <c r="S101" s="3"/>
      <c r="T101" s="3"/>
      <c r="U101" s="3"/>
      <c r="V101" s="3"/>
      <c r="W101" s="3"/>
      <c r="X101" s="3"/>
      <c r="Y101" s="3"/>
      <c r="Z101" s="3"/>
      <c r="AA101" s="3"/>
      <c r="AB101" s="3"/>
    </row>
    <row r="102" spans="1:28" ht="14.25" customHeight="1" x14ac:dyDescent="0.25">
      <c r="A102" s="73" t="s">
        <v>12</v>
      </c>
      <c r="B102" s="71" t="s">
        <v>13</v>
      </c>
      <c r="C102" s="123" t="s">
        <v>137</v>
      </c>
      <c r="D102" s="123"/>
      <c r="E102" s="123"/>
      <c r="F102" s="123"/>
      <c r="G102" s="123"/>
      <c r="H102" s="3"/>
      <c r="I102" s="3"/>
      <c r="J102" s="3"/>
      <c r="K102" s="3"/>
      <c r="L102" s="3"/>
      <c r="M102" s="3"/>
      <c r="N102" s="3"/>
      <c r="O102" s="3"/>
      <c r="P102" s="3"/>
      <c r="Q102" s="3"/>
      <c r="R102" s="3"/>
      <c r="S102" s="3"/>
      <c r="T102" s="3"/>
      <c r="U102" s="3"/>
      <c r="V102" s="3"/>
      <c r="W102" s="3"/>
      <c r="X102" s="3"/>
      <c r="Y102" s="3"/>
      <c r="Z102" s="3"/>
      <c r="AA102" s="3"/>
      <c r="AB102" s="3"/>
    </row>
    <row r="103" spans="1:28" ht="14.25" customHeight="1" x14ac:dyDescent="0.25">
      <c r="A103" s="70"/>
      <c r="B103" s="6"/>
      <c r="C103" s="91" t="s">
        <v>138</v>
      </c>
      <c r="D103" s="91" t="s">
        <v>139</v>
      </c>
      <c r="E103" s="91" t="s">
        <v>140</v>
      </c>
      <c r="F103" s="91" t="s">
        <v>125</v>
      </c>
      <c r="G103" s="91" t="s">
        <v>122</v>
      </c>
      <c r="H103" s="3"/>
      <c r="I103" s="3"/>
      <c r="J103" s="3"/>
      <c r="K103" s="3"/>
      <c r="L103" s="3"/>
      <c r="M103" s="3"/>
      <c r="N103" s="3"/>
      <c r="O103" s="3"/>
      <c r="P103" s="3"/>
      <c r="Q103" s="3"/>
      <c r="R103" s="3"/>
      <c r="S103" s="3"/>
      <c r="T103" s="3"/>
      <c r="U103" s="3"/>
      <c r="V103" s="3"/>
      <c r="W103" s="3"/>
      <c r="X103" s="3"/>
      <c r="Y103" s="3"/>
      <c r="Z103" s="3"/>
      <c r="AA103" s="3"/>
      <c r="AB103" s="3"/>
    </row>
    <row r="104" spans="1:28" ht="14.25" customHeight="1" x14ac:dyDescent="0.25">
      <c r="A104" s="70"/>
      <c r="B104" s="6"/>
      <c r="C104" s="113" t="s">
        <v>969</v>
      </c>
      <c r="D104" s="113" t="s">
        <v>981</v>
      </c>
      <c r="E104" s="114">
        <v>46028</v>
      </c>
      <c r="F104" s="115" t="s">
        <v>970</v>
      </c>
      <c r="G104" s="36" t="s">
        <v>950</v>
      </c>
      <c r="H104" s="3"/>
      <c r="I104" s="3"/>
      <c r="J104" s="3"/>
      <c r="K104" s="3"/>
      <c r="L104" s="3"/>
      <c r="M104" s="3"/>
      <c r="N104" s="3"/>
      <c r="O104" s="3"/>
      <c r="P104" s="3"/>
      <c r="Q104" s="3"/>
      <c r="R104" s="3"/>
      <c r="S104" s="3"/>
      <c r="T104" s="3"/>
      <c r="U104" s="3"/>
      <c r="V104" s="3"/>
      <c r="W104" s="3"/>
      <c r="X104" s="3"/>
      <c r="Y104" s="3"/>
      <c r="Z104" s="3"/>
      <c r="AA104" s="3"/>
      <c r="AB104" s="3"/>
    </row>
    <row r="105" spans="1:28" ht="14.25" customHeight="1" x14ac:dyDescent="0.25">
      <c r="A105" s="70"/>
      <c r="B105" s="6"/>
      <c r="C105" s="113" t="s">
        <v>277</v>
      </c>
      <c r="D105" s="116" t="s">
        <v>971</v>
      </c>
      <c r="E105" s="114">
        <v>46042</v>
      </c>
      <c r="F105" s="115" t="s">
        <v>983</v>
      </c>
      <c r="G105" s="36" t="s">
        <v>950</v>
      </c>
      <c r="H105" s="3"/>
      <c r="I105" s="3"/>
      <c r="J105" s="3"/>
      <c r="K105" s="3"/>
      <c r="L105" s="3"/>
      <c r="M105" s="3"/>
      <c r="N105" s="3"/>
      <c r="O105" s="3"/>
      <c r="P105" s="3"/>
      <c r="Q105" s="3"/>
      <c r="R105" s="3"/>
      <c r="S105" s="3"/>
      <c r="T105" s="3"/>
      <c r="U105" s="3"/>
      <c r="V105" s="3"/>
      <c r="W105" s="3"/>
      <c r="X105" s="3"/>
      <c r="Y105" s="3"/>
      <c r="Z105" s="3"/>
      <c r="AA105" s="3"/>
      <c r="AB105" s="3"/>
    </row>
    <row r="106" spans="1:28" ht="14.25" customHeight="1" x14ac:dyDescent="0.25">
      <c r="A106" s="70"/>
      <c r="B106" s="6"/>
      <c r="C106" s="113" t="s">
        <v>277</v>
      </c>
      <c r="D106" s="116" t="s">
        <v>984</v>
      </c>
      <c r="E106" s="114">
        <v>46055</v>
      </c>
      <c r="F106" s="115" t="s">
        <v>982</v>
      </c>
      <c r="G106" s="36" t="s">
        <v>950</v>
      </c>
      <c r="H106" s="3"/>
      <c r="I106" s="3"/>
      <c r="J106" s="3"/>
      <c r="K106" s="3"/>
      <c r="L106" s="3"/>
      <c r="M106" s="3"/>
      <c r="N106" s="3"/>
      <c r="O106" s="3"/>
      <c r="P106" s="3"/>
      <c r="Q106" s="3"/>
      <c r="R106" s="3"/>
      <c r="S106" s="3"/>
      <c r="T106" s="3"/>
      <c r="U106" s="3"/>
      <c r="V106" s="3"/>
      <c r="W106" s="3"/>
      <c r="X106" s="3"/>
      <c r="Y106" s="3"/>
      <c r="Z106" s="3"/>
      <c r="AA106" s="3"/>
      <c r="AB106" s="3"/>
    </row>
    <row r="107" spans="1:28" ht="14.25" customHeight="1" x14ac:dyDescent="0.25">
      <c r="A107" s="70"/>
      <c r="B107" s="6"/>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ht="14.25" customHeight="1" x14ac:dyDescent="0.25">
      <c r="A108" s="70"/>
      <c r="B108" s="6"/>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ht="14.25" customHeight="1" x14ac:dyDescent="0.25">
      <c r="A109" s="70"/>
      <c r="B109" s="6"/>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ht="14.25" customHeight="1" x14ac:dyDescent="0.25">
      <c r="A110" s="70"/>
      <c r="B110" s="6"/>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ht="14.25" customHeight="1" x14ac:dyDescent="0.25">
      <c r="A111" s="70"/>
      <c r="B111" s="6"/>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ht="14.25" customHeight="1" x14ac:dyDescent="0.25">
      <c r="A112" s="70"/>
      <c r="B112" s="6"/>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ht="14.25" customHeight="1" x14ac:dyDescent="0.25">
      <c r="A113" s="70"/>
      <c r="B113" s="6"/>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ht="14.25" customHeight="1" x14ac:dyDescent="0.25">
      <c r="A114" s="70"/>
      <c r="B114" s="6"/>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ht="14.25" customHeight="1" x14ac:dyDescent="0.25">
      <c r="A115" s="70"/>
      <c r="B115" s="6"/>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1:28" ht="14.25" customHeight="1" x14ac:dyDescent="0.25">
      <c r="A116" s="70"/>
      <c r="B116" s="6"/>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1:28" ht="14.25" customHeight="1" x14ac:dyDescent="0.25">
      <c r="A117" s="70"/>
      <c r="B117" s="6"/>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1:28" ht="14.25" customHeight="1" x14ac:dyDescent="0.25">
      <c r="A118" s="70"/>
      <c r="B118" s="6"/>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1:28" ht="14.25" customHeight="1" x14ac:dyDescent="0.25">
      <c r="A119" s="70"/>
      <c r="B119" s="6"/>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1:28" ht="14.25" customHeight="1" x14ac:dyDescent="0.25">
      <c r="A120" s="70"/>
      <c r="B120" s="6"/>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1:28" ht="14.25" customHeight="1" x14ac:dyDescent="0.25">
      <c r="A121" s="70"/>
      <c r="B121" s="6"/>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1:28" ht="14.25" customHeight="1" x14ac:dyDescent="0.25">
      <c r="A122" s="70"/>
      <c r="B122" s="6"/>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1:28" ht="14.25" customHeight="1" x14ac:dyDescent="0.25">
      <c r="A123" s="70"/>
      <c r="B123" s="6"/>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1:28" ht="14.25" customHeight="1" x14ac:dyDescent="0.25">
      <c r="A124" s="70"/>
      <c r="B124" s="6"/>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1:28" ht="14.25" customHeight="1" x14ac:dyDescent="0.25">
      <c r="A125" s="70"/>
      <c r="B125" s="6"/>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1:28" ht="14.25" customHeight="1" x14ac:dyDescent="0.25">
      <c r="A126" s="70"/>
      <c r="B126" s="6"/>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1:28" ht="14.25" customHeight="1" x14ac:dyDescent="0.25">
      <c r="A127" s="70"/>
      <c r="B127" s="6"/>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1:28" ht="14.25" customHeight="1" x14ac:dyDescent="0.25">
      <c r="A128" s="70"/>
      <c r="B128" s="6"/>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1:28" ht="14.25" customHeight="1" x14ac:dyDescent="0.25">
      <c r="A129" s="70"/>
      <c r="B129" s="6"/>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1:28" ht="14.25" customHeight="1" x14ac:dyDescent="0.25">
      <c r="A130" s="70"/>
      <c r="B130" s="6"/>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1:28" ht="14.25" customHeight="1" x14ac:dyDescent="0.25">
      <c r="A131" s="70"/>
      <c r="B131" s="6"/>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1:28" ht="14.25" customHeight="1" x14ac:dyDescent="0.25">
      <c r="A132" s="70"/>
      <c r="B132" s="6"/>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1:28" ht="14.25" customHeight="1" x14ac:dyDescent="0.25">
      <c r="A133" s="70"/>
      <c r="B133" s="6"/>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1:28" ht="14.25" customHeight="1" x14ac:dyDescent="0.25">
      <c r="A134" s="70"/>
      <c r="B134" s="6"/>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1:28" ht="14.25" customHeight="1" x14ac:dyDescent="0.25">
      <c r="A135" s="70"/>
      <c r="B135" s="6"/>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1:28" ht="14.25" customHeight="1" x14ac:dyDescent="0.25">
      <c r="A136" s="70"/>
      <c r="B136" s="6"/>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1:28" ht="14.25" customHeight="1" x14ac:dyDescent="0.25">
      <c r="A137" s="70"/>
      <c r="B137" s="6"/>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1:28" ht="14.25" customHeight="1" x14ac:dyDescent="0.25">
      <c r="A138" s="70"/>
      <c r="B138" s="6"/>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1:28" ht="14.25" customHeight="1" x14ac:dyDescent="0.25">
      <c r="A139" s="70"/>
      <c r="B139" s="6"/>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1:28" ht="14.25" customHeight="1" x14ac:dyDescent="0.25">
      <c r="A140" s="70"/>
      <c r="B140" s="6"/>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1:28" ht="14.25" customHeight="1" x14ac:dyDescent="0.25">
      <c r="A141" s="70"/>
      <c r="B141" s="6"/>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1:28" ht="14.25" customHeight="1" x14ac:dyDescent="0.25">
      <c r="A142" s="70"/>
      <c r="B142" s="6"/>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1:28" ht="14.25" customHeight="1" x14ac:dyDescent="0.25">
      <c r="A143" s="70"/>
      <c r="B143" s="6"/>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1:28" ht="14.25" customHeight="1" x14ac:dyDescent="0.25">
      <c r="A144" s="70"/>
      <c r="B144" s="6"/>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1:28" ht="14.25" customHeight="1" x14ac:dyDescent="0.25">
      <c r="A145" s="70"/>
      <c r="B145" s="6"/>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1:28" ht="14.25" customHeight="1" x14ac:dyDescent="0.25">
      <c r="A146" s="70"/>
      <c r="B146" s="6"/>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1:28" ht="14.25" customHeight="1" x14ac:dyDescent="0.25">
      <c r="A147" s="70"/>
      <c r="B147" s="6"/>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1:28" ht="14.25" customHeight="1" x14ac:dyDescent="0.25">
      <c r="A148" s="70"/>
      <c r="B148" s="6"/>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1:28" ht="14.25" customHeight="1" x14ac:dyDescent="0.25">
      <c r="A149" s="70"/>
      <c r="B149" s="6"/>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1:28" ht="14.25" customHeight="1" x14ac:dyDescent="0.25">
      <c r="A150" s="70"/>
      <c r="B150" s="6"/>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1:28" ht="14.25" customHeight="1" x14ac:dyDescent="0.25">
      <c r="A151" s="70"/>
      <c r="B151" s="6"/>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1:28" ht="14.25" customHeight="1" x14ac:dyDescent="0.25">
      <c r="A152" s="70"/>
      <c r="B152" s="6"/>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1:28" ht="14.25" customHeight="1" x14ac:dyDescent="0.25">
      <c r="A153" s="70"/>
      <c r="B153" s="6"/>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1:28" ht="14.25" customHeight="1" x14ac:dyDescent="0.25">
      <c r="A154" s="70"/>
      <c r="B154" s="6"/>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1:28" ht="14.25" customHeight="1" x14ac:dyDescent="0.25">
      <c r="A155" s="70"/>
      <c r="B155" s="6"/>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1:28" ht="14.25" customHeight="1" x14ac:dyDescent="0.25">
      <c r="A156" s="70"/>
      <c r="B156" s="6"/>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1:28" ht="14.25" customHeight="1" x14ac:dyDescent="0.25">
      <c r="A157" s="70"/>
      <c r="B157" s="6"/>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1:28" ht="14.25" customHeight="1" x14ac:dyDescent="0.25">
      <c r="A158" s="70"/>
      <c r="B158" s="6"/>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1:28" ht="14.25" customHeight="1" x14ac:dyDescent="0.25">
      <c r="A159" s="70"/>
      <c r="B159" s="6"/>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1:28" ht="14.25" customHeight="1" x14ac:dyDescent="0.25">
      <c r="A160" s="70"/>
      <c r="B160" s="6"/>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1:28" ht="14.25" customHeight="1" x14ac:dyDescent="0.25">
      <c r="A161" s="70"/>
      <c r="B161" s="6"/>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1:28" ht="14.25" customHeight="1" x14ac:dyDescent="0.25">
      <c r="A162" s="70"/>
      <c r="B162" s="6"/>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1:28" ht="14.25" customHeight="1" x14ac:dyDescent="0.25">
      <c r="A163" s="70"/>
      <c r="B163" s="6"/>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1:28" ht="14.25" customHeight="1" x14ac:dyDescent="0.25">
      <c r="A164" s="70"/>
      <c r="B164" s="6"/>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1:28" ht="14.25" customHeight="1" x14ac:dyDescent="0.25">
      <c r="A165" s="70"/>
      <c r="B165" s="6"/>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1:28" ht="14.25" customHeight="1" x14ac:dyDescent="0.25">
      <c r="A166" s="70"/>
      <c r="B166" s="6"/>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1:28" ht="14.25" customHeight="1" x14ac:dyDescent="0.25">
      <c r="A167" s="70"/>
      <c r="B167" s="6"/>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1:28" ht="14.25" customHeight="1" x14ac:dyDescent="0.25">
      <c r="A168" s="70"/>
      <c r="B168" s="6"/>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1:28" ht="14.25" customHeight="1" x14ac:dyDescent="0.25">
      <c r="A169" s="70"/>
      <c r="B169" s="6"/>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1:28" ht="14.25" customHeight="1" x14ac:dyDescent="0.25">
      <c r="A170" s="70"/>
      <c r="B170" s="6"/>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1:28" ht="14.25" customHeight="1" x14ac:dyDescent="0.25">
      <c r="A171" s="70"/>
      <c r="B171" s="6"/>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1:28" ht="14.25" customHeight="1" x14ac:dyDescent="0.25">
      <c r="A172" s="70"/>
      <c r="B172" s="6"/>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1:28" ht="14.25" customHeight="1" x14ac:dyDescent="0.25">
      <c r="A173" s="70"/>
      <c r="B173" s="6"/>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1:28" ht="14.25" customHeight="1" x14ac:dyDescent="0.25">
      <c r="A174" s="70"/>
      <c r="B174" s="6"/>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1:28" ht="14.25" customHeight="1" x14ac:dyDescent="0.25">
      <c r="A175" s="70"/>
      <c r="B175" s="6"/>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1:28" ht="14.25" customHeight="1" x14ac:dyDescent="0.25">
      <c r="A176" s="70"/>
      <c r="B176" s="6"/>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1:28" ht="14.25" customHeight="1" x14ac:dyDescent="0.25">
      <c r="A177" s="70"/>
      <c r="B177" s="6"/>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1:28" ht="14.25" customHeight="1" x14ac:dyDescent="0.25">
      <c r="A178" s="70"/>
      <c r="B178" s="6"/>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1:28" ht="14.25" customHeight="1" x14ac:dyDescent="0.25">
      <c r="A179" s="70"/>
      <c r="B179" s="6"/>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1:28" ht="14.25" customHeight="1" x14ac:dyDescent="0.25">
      <c r="A180" s="70"/>
      <c r="B180" s="6"/>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1:28" ht="14.25" customHeight="1" x14ac:dyDescent="0.25">
      <c r="A181" s="70"/>
      <c r="B181" s="6"/>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1:28" ht="14.25" customHeight="1" x14ac:dyDescent="0.25">
      <c r="A182" s="70"/>
      <c r="B182" s="6"/>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1:28" ht="14.25" customHeight="1" x14ac:dyDescent="0.25">
      <c r="A183" s="70"/>
      <c r="B183" s="6"/>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1:28" ht="14.25" customHeight="1" x14ac:dyDescent="0.25">
      <c r="A184" s="70"/>
      <c r="B184" s="6"/>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1:28" ht="14.25" customHeight="1" x14ac:dyDescent="0.25">
      <c r="A185" s="70"/>
      <c r="B185" s="6"/>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1:28" ht="14.25" customHeight="1" x14ac:dyDescent="0.25">
      <c r="A186" s="70"/>
      <c r="B186" s="6"/>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1:28" ht="14.25" customHeight="1" x14ac:dyDescent="0.25">
      <c r="A187" s="70"/>
      <c r="B187" s="6"/>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1:28" ht="14.25" customHeight="1" x14ac:dyDescent="0.25">
      <c r="A188" s="70"/>
      <c r="B188" s="6"/>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1:28" ht="14.25" customHeight="1" x14ac:dyDescent="0.25">
      <c r="A189" s="70"/>
      <c r="B189" s="6"/>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1:28" ht="14.25" customHeight="1" x14ac:dyDescent="0.25">
      <c r="A190" s="70"/>
      <c r="B190" s="6"/>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1:28" ht="14.25" customHeight="1" x14ac:dyDescent="0.25">
      <c r="A191" s="70"/>
      <c r="B191" s="6"/>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1:28" ht="14.25" customHeight="1" x14ac:dyDescent="0.25">
      <c r="A192" s="70"/>
      <c r="B192" s="6"/>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1:28" ht="14.25" customHeight="1" x14ac:dyDescent="0.25">
      <c r="A193" s="70"/>
      <c r="B193" s="6"/>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1:28" ht="14.25" customHeight="1" x14ac:dyDescent="0.25">
      <c r="A194" s="70"/>
      <c r="B194" s="6"/>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1:28" ht="14.25" customHeight="1" x14ac:dyDescent="0.25">
      <c r="A195" s="70"/>
      <c r="B195" s="6"/>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1:28" ht="14.25" customHeight="1" x14ac:dyDescent="0.25">
      <c r="A196" s="70"/>
      <c r="B196" s="6"/>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1:28" ht="14.25" customHeight="1" x14ac:dyDescent="0.25">
      <c r="A197" s="70"/>
      <c r="B197" s="6"/>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1:28" ht="14.25" customHeight="1" x14ac:dyDescent="0.25">
      <c r="A198" s="70"/>
      <c r="B198" s="6"/>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1:28" ht="14.25" customHeight="1" x14ac:dyDescent="0.25">
      <c r="A199" s="70"/>
      <c r="B199" s="6"/>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1:28" ht="14.25" customHeight="1" x14ac:dyDescent="0.25">
      <c r="A200" s="70"/>
      <c r="B200" s="6"/>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1:28" ht="14.25" customHeight="1" x14ac:dyDescent="0.25">
      <c r="A201" s="70"/>
      <c r="B201" s="6"/>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1:28" ht="14.25" customHeight="1" x14ac:dyDescent="0.25">
      <c r="A202" s="70"/>
      <c r="B202" s="6"/>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1:28" ht="14.25" customHeight="1" x14ac:dyDescent="0.25">
      <c r="A203" s="70"/>
      <c r="B203" s="6"/>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1:28" ht="14.25" customHeight="1" x14ac:dyDescent="0.25">
      <c r="A204" s="70"/>
      <c r="B204" s="6"/>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1:28" ht="14.25" customHeight="1" x14ac:dyDescent="0.25">
      <c r="A205" s="70"/>
      <c r="B205" s="6"/>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1:28" ht="14.25" customHeight="1" x14ac:dyDescent="0.25">
      <c r="A206" s="70"/>
      <c r="B206" s="6"/>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1:28" ht="14.25" customHeight="1" x14ac:dyDescent="0.25">
      <c r="A207" s="70"/>
      <c r="B207" s="6"/>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1:28" ht="14.25" customHeight="1" x14ac:dyDescent="0.25">
      <c r="A208" s="70"/>
      <c r="B208" s="6"/>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1:28" ht="14.25" customHeight="1" x14ac:dyDescent="0.25">
      <c r="A209" s="70"/>
      <c r="B209" s="6"/>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1:28" ht="14.25" customHeight="1" x14ac:dyDescent="0.25">
      <c r="A210" s="70"/>
      <c r="B210" s="6"/>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1:28" ht="14.25" customHeight="1" x14ac:dyDescent="0.25">
      <c r="A211" s="70"/>
      <c r="B211" s="6"/>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1:28" ht="14.25" customHeight="1" x14ac:dyDescent="0.25">
      <c r="A212" s="70"/>
      <c r="B212" s="6"/>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1:28" ht="14.25" customHeight="1" x14ac:dyDescent="0.25">
      <c r="A213" s="70"/>
      <c r="B213" s="6"/>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1:28" ht="14.25" customHeight="1" x14ac:dyDescent="0.25">
      <c r="A214" s="70"/>
      <c r="B214" s="6"/>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1:28" ht="14.25" customHeight="1" x14ac:dyDescent="0.25">
      <c r="A215" s="70"/>
      <c r="B215" s="6"/>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1:28" ht="14.25" customHeight="1" x14ac:dyDescent="0.25">
      <c r="A216" s="70"/>
      <c r="B216" s="6"/>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1:28" ht="14.25" customHeight="1" x14ac:dyDescent="0.25">
      <c r="A217" s="70"/>
      <c r="B217" s="6"/>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ht="14.25" customHeight="1" x14ac:dyDescent="0.25">
      <c r="A218" s="70"/>
      <c r="B218" s="6"/>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ht="14.25" customHeight="1" x14ac:dyDescent="0.25">
      <c r="A219" s="70"/>
      <c r="B219" s="6"/>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ht="14.25" customHeight="1" x14ac:dyDescent="0.25">
      <c r="A220" s="70"/>
      <c r="B220" s="6"/>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ht="14.25" customHeight="1" x14ac:dyDescent="0.25">
      <c r="A221" s="70"/>
      <c r="B221" s="6"/>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1:28" ht="14.25" customHeight="1" x14ac:dyDescent="0.25">
      <c r="A222" s="70"/>
      <c r="B222" s="6"/>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1:28" ht="14.25" customHeight="1" x14ac:dyDescent="0.25">
      <c r="A223" s="70"/>
      <c r="B223" s="6"/>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1:28" ht="14.25" customHeight="1" x14ac:dyDescent="0.25">
      <c r="A224" s="70"/>
      <c r="B224" s="6"/>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1:28" ht="14.25" customHeight="1" x14ac:dyDescent="0.25">
      <c r="A225" s="70"/>
      <c r="B225" s="6"/>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1:28" ht="14.25" customHeight="1" x14ac:dyDescent="0.25">
      <c r="A226" s="70"/>
      <c r="B226" s="6"/>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1:28" ht="14.25" customHeight="1" x14ac:dyDescent="0.25">
      <c r="A227" s="70"/>
      <c r="B227" s="6"/>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1:28" ht="14.25" customHeight="1" x14ac:dyDescent="0.25">
      <c r="A228" s="70"/>
      <c r="B228" s="6"/>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1:28" ht="14.25" customHeight="1" x14ac:dyDescent="0.25">
      <c r="A229" s="70"/>
      <c r="B229" s="6"/>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1:28" ht="14.25" customHeight="1" x14ac:dyDescent="0.25">
      <c r="A230" s="70"/>
      <c r="B230" s="6"/>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1:28" ht="14.25" customHeight="1" x14ac:dyDescent="0.25">
      <c r="A231" s="70"/>
      <c r="B231" s="6"/>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1:28" ht="14.25" customHeight="1" x14ac:dyDescent="0.25">
      <c r="A232" s="70"/>
      <c r="B232" s="6"/>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1:28" ht="14.25" customHeight="1" x14ac:dyDescent="0.25">
      <c r="A233" s="70"/>
      <c r="B233" s="6"/>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1:28" ht="14.25" customHeight="1" x14ac:dyDescent="0.25">
      <c r="A234" s="70"/>
      <c r="B234" s="6"/>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ht="14.25" customHeight="1" x14ac:dyDescent="0.25">
      <c r="A235" s="70"/>
      <c r="B235" s="6"/>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ht="14.25" customHeight="1" x14ac:dyDescent="0.25">
      <c r="A236" s="70"/>
      <c r="B236" s="6"/>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ht="14.25" customHeight="1" x14ac:dyDescent="0.25">
      <c r="A237" s="70"/>
      <c r="B237" s="6"/>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ht="14.25" customHeight="1" x14ac:dyDescent="0.25">
      <c r="A238" s="70"/>
      <c r="B238" s="6"/>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ht="14.25" customHeight="1" x14ac:dyDescent="0.25">
      <c r="A239" s="70"/>
      <c r="B239" s="6"/>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ht="14.25" customHeight="1" x14ac:dyDescent="0.25">
      <c r="A240" s="70"/>
      <c r="B240" s="6"/>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ht="14.25" customHeight="1" x14ac:dyDescent="0.25">
      <c r="A241" s="70"/>
      <c r="B241" s="6"/>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ht="14.25" customHeight="1" x14ac:dyDescent="0.25">
      <c r="A242" s="70"/>
      <c r="B242" s="6"/>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ht="14.25" customHeight="1" x14ac:dyDescent="0.25">
      <c r="A243" s="70"/>
      <c r="B243" s="6"/>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ht="14.25" customHeight="1" x14ac:dyDescent="0.25">
      <c r="A244" s="70"/>
      <c r="B244" s="6"/>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ht="14.25" customHeight="1" x14ac:dyDescent="0.25">
      <c r="A245" s="70"/>
      <c r="B245" s="6"/>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ht="14.25" customHeight="1" x14ac:dyDescent="0.25">
      <c r="A246" s="70"/>
      <c r="B246" s="6"/>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ht="14.25" customHeight="1" x14ac:dyDescent="0.25">
      <c r="A247" s="70"/>
      <c r="B247" s="6"/>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ht="14.25" customHeight="1" x14ac:dyDescent="0.25">
      <c r="A248" s="70"/>
      <c r="B248" s="6"/>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ht="14.25" customHeight="1" x14ac:dyDescent="0.25">
      <c r="A249" s="70"/>
      <c r="B249" s="6"/>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ht="14.25" customHeight="1" x14ac:dyDescent="0.25">
      <c r="A250" s="70"/>
      <c r="B250" s="6"/>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ht="14.25" customHeight="1" x14ac:dyDescent="0.25">
      <c r="A251" s="70"/>
      <c r="B251" s="6"/>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ht="14.25" customHeight="1" x14ac:dyDescent="0.25">
      <c r="A252" s="70"/>
      <c r="B252" s="6"/>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ht="14.25" customHeight="1" x14ac:dyDescent="0.25">
      <c r="A253" s="70"/>
      <c r="B253" s="6"/>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ht="14.25" customHeight="1" x14ac:dyDescent="0.25">
      <c r="A254" s="70"/>
      <c r="B254" s="6"/>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28" ht="14.25" customHeight="1" x14ac:dyDescent="0.25">
      <c r="A255" s="70"/>
      <c r="B255" s="6"/>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28" ht="14.25" customHeight="1" x14ac:dyDescent="0.25">
      <c r="A256" s="70"/>
      <c r="B256" s="6"/>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ht="14.25" customHeight="1" x14ac:dyDescent="0.25">
      <c r="A257" s="70"/>
      <c r="B257" s="6"/>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ht="14.25" customHeight="1" x14ac:dyDescent="0.25">
      <c r="A258" s="70"/>
      <c r="B258" s="6"/>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ht="14.25" customHeight="1" x14ac:dyDescent="0.25">
      <c r="A259" s="70"/>
      <c r="B259" s="6"/>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ht="14.25" customHeight="1" x14ac:dyDescent="0.25">
      <c r="A260" s="70"/>
      <c r="B260" s="6"/>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ht="14.25" customHeight="1" x14ac:dyDescent="0.25">
      <c r="A261" s="70"/>
      <c r="B261" s="6"/>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ht="14.25" customHeight="1" x14ac:dyDescent="0.25">
      <c r="A262" s="70"/>
      <c r="B262" s="6"/>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ht="14.25" customHeight="1" x14ac:dyDescent="0.25">
      <c r="A263" s="70"/>
      <c r="B263" s="6"/>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ht="14.25" customHeight="1" x14ac:dyDescent="0.25">
      <c r="A264" s="70"/>
      <c r="B264" s="6"/>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ht="14.25" customHeight="1" x14ac:dyDescent="0.25">
      <c r="A265" s="70"/>
      <c r="B265" s="6"/>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ht="14.25" customHeight="1" x14ac:dyDescent="0.25">
      <c r="A266" s="70"/>
      <c r="B266" s="6"/>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ht="14.25" customHeight="1" x14ac:dyDescent="0.25">
      <c r="A267" s="70"/>
      <c r="B267" s="6"/>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ht="14.25" customHeight="1" x14ac:dyDescent="0.25">
      <c r="A268" s="70"/>
      <c r="B268" s="6"/>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ht="14.25" customHeight="1" x14ac:dyDescent="0.25">
      <c r="A269" s="70"/>
      <c r="B269" s="6"/>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ht="14.25" customHeight="1" x14ac:dyDescent="0.25">
      <c r="A270" s="70"/>
      <c r="B270" s="6"/>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ht="14.25" customHeight="1" x14ac:dyDescent="0.25">
      <c r="A271" s="70"/>
      <c r="B271" s="6"/>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ht="14.25" customHeight="1" x14ac:dyDescent="0.25">
      <c r="A272" s="70"/>
      <c r="B272" s="6"/>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ht="14.25" customHeight="1" x14ac:dyDescent="0.25">
      <c r="A273" s="70"/>
      <c r="B273" s="6"/>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ht="14.25" customHeight="1" x14ac:dyDescent="0.25">
      <c r="A274" s="70"/>
      <c r="B274" s="6"/>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ht="14.25" customHeight="1" x14ac:dyDescent="0.25">
      <c r="A275" s="70"/>
      <c r="B275" s="6"/>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ht="14.25" customHeight="1" x14ac:dyDescent="0.25">
      <c r="A276" s="70"/>
      <c r="B276" s="6"/>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ht="14.25" customHeight="1" x14ac:dyDescent="0.25">
      <c r="A277" s="70"/>
      <c r="B277" s="6"/>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ht="14.25" customHeight="1" x14ac:dyDescent="0.25">
      <c r="A278" s="70"/>
      <c r="B278" s="6"/>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ht="14.25" customHeight="1" x14ac:dyDescent="0.25">
      <c r="A279" s="70"/>
      <c r="B279" s="6"/>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ht="14.25" customHeight="1" x14ac:dyDescent="0.25">
      <c r="A280" s="70"/>
      <c r="B280" s="6"/>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ht="14.25" customHeight="1" x14ac:dyDescent="0.25">
      <c r="A281" s="70"/>
      <c r="B281" s="6"/>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ht="14.25" customHeight="1" x14ac:dyDescent="0.25">
      <c r="A282" s="70"/>
      <c r="B282" s="6"/>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ht="14.25" customHeight="1" x14ac:dyDescent="0.25">
      <c r="A283" s="70"/>
      <c r="B283" s="6"/>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ht="14.25" customHeight="1" x14ac:dyDescent="0.25">
      <c r="A284" s="70"/>
      <c r="B284" s="6"/>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ht="14.25" customHeight="1" x14ac:dyDescent="0.25">
      <c r="A285" s="70"/>
      <c r="B285" s="6"/>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ht="14.25" customHeight="1" x14ac:dyDescent="0.25">
      <c r="A286" s="70"/>
      <c r="B286" s="6"/>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ht="14.25" customHeight="1" x14ac:dyDescent="0.25">
      <c r="A287" s="70"/>
      <c r="B287" s="6"/>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ht="14.25" customHeight="1" x14ac:dyDescent="0.25">
      <c r="A288" s="70"/>
      <c r="B288" s="6"/>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ht="14.25" customHeight="1" x14ac:dyDescent="0.25">
      <c r="A289" s="70"/>
      <c r="B289" s="6"/>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ht="14.25" customHeight="1" x14ac:dyDescent="0.25">
      <c r="A290" s="70"/>
      <c r="B290" s="6"/>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ht="14.25" customHeight="1" x14ac:dyDescent="0.25">
      <c r="A291" s="70"/>
      <c r="B291" s="6"/>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ht="14.25" customHeight="1" x14ac:dyDescent="0.25">
      <c r="A292" s="70"/>
      <c r="B292" s="6"/>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ht="14.25" customHeight="1" x14ac:dyDescent="0.25">
      <c r="A293" s="70"/>
      <c r="B293" s="6"/>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ht="14.25" customHeight="1" x14ac:dyDescent="0.25">
      <c r="A294" s="70"/>
      <c r="B294" s="6"/>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ht="14.25" customHeight="1" x14ac:dyDescent="0.25">
      <c r="A295" s="70"/>
      <c r="B295" s="6"/>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ht="14.25" customHeight="1" x14ac:dyDescent="0.25">
      <c r="A296" s="70"/>
      <c r="B296" s="6"/>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ht="14.25" customHeight="1" x14ac:dyDescent="0.25">
      <c r="A297" s="70"/>
      <c r="B297" s="6"/>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ht="14.25" customHeight="1" x14ac:dyDescent="0.25">
      <c r="A298" s="70"/>
      <c r="B298" s="6"/>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ht="14.25" customHeight="1" x14ac:dyDescent="0.25">
      <c r="A299" s="70"/>
      <c r="B299" s="6"/>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ht="14.25" customHeight="1" x14ac:dyDescent="0.25">
      <c r="A300" s="70"/>
      <c r="B300" s="6"/>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ht="14.25" customHeight="1" x14ac:dyDescent="0.25">
      <c r="A301" s="70"/>
      <c r="B301" s="6"/>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ht="14.25" customHeight="1" x14ac:dyDescent="0.25">
      <c r="A302" s="70"/>
      <c r="B302" s="6"/>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ht="14.25" customHeight="1" x14ac:dyDescent="0.25">
      <c r="A303" s="70"/>
      <c r="B303" s="6"/>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ht="14.25" customHeight="1" x14ac:dyDescent="0.25">
      <c r="A304" s="70"/>
      <c r="B304" s="6"/>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ht="14.25" customHeight="1" x14ac:dyDescent="0.25">
      <c r="A305" s="70"/>
      <c r="B305" s="6"/>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ht="14.25" customHeight="1" x14ac:dyDescent="0.25">
      <c r="A306" s="70"/>
      <c r="B306" s="6"/>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ht="14.25" customHeight="1" x14ac:dyDescent="0.25">
      <c r="A307" s="70"/>
      <c r="B307" s="6"/>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ht="15.75" customHeight="1" x14ac:dyDescent="0.25">
      <c r="A308" s="70"/>
      <c r="B308" s="6"/>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ht="15.75" customHeight="1" x14ac:dyDescent="0.25">
      <c r="A309" s="70"/>
      <c r="B309" s="6"/>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ht="15.75" customHeight="1" x14ac:dyDescent="0.25">
      <c r="A310" s="70"/>
      <c r="B310" s="6"/>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ht="15.75" customHeight="1" x14ac:dyDescent="0.25">
      <c r="A311" s="70"/>
      <c r="B311" s="6"/>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ht="15.75" customHeight="1" x14ac:dyDescent="0.25">
      <c r="A312" s="70"/>
      <c r="B312" s="6"/>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ht="15.75" customHeight="1" x14ac:dyDescent="0.25">
      <c r="A313" s="70"/>
      <c r="B313" s="6"/>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ht="15.75" customHeight="1" x14ac:dyDescent="0.25">
      <c r="A314" s="70"/>
      <c r="B314" s="6"/>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ht="15.75" customHeight="1" x14ac:dyDescent="0.25">
      <c r="A315" s="70"/>
      <c r="B315" s="6"/>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ht="15.75" customHeight="1" x14ac:dyDescent="0.25">
      <c r="A316" s="70"/>
      <c r="B316" s="6"/>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ht="15.75" customHeight="1" x14ac:dyDescent="0.25">
      <c r="A317" s="70"/>
      <c r="B317" s="6"/>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ht="15.75" customHeight="1" x14ac:dyDescent="0.25">
      <c r="A318" s="70"/>
      <c r="B318" s="6"/>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ht="15.75" customHeight="1" x14ac:dyDescent="0.25">
      <c r="A319" s="70"/>
      <c r="B319" s="6"/>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ht="15.75" customHeight="1" x14ac:dyDescent="0.25">
      <c r="A320" s="70"/>
      <c r="B320" s="6"/>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ht="15.75" customHeight="1" x14ac:dyDescent="0.25">
      <c r="A321" s="70"/>
      <c r="B321" s="6"/>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ht="15.75" customHeight="1" x14ac:dyDescent="0.25">
      <c r="A322" s="70"/>
      <c r="B322" s="6"/>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ht="15.75" customHeight="1" x14ac:dyDescent="0.25">
      <c r="A323" s="70"/>
      <c r="B323" s="6"/>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ht="15.75" customHeight="1" x14ac:dyDescent="0.25">
      <c r="A324" s="70"/>
      <c r="B324" s="6"/>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ht="15.75" customHeight="1" x14ac:dyDescent="0.25">
      <c r="A325" s="70"/>
      <c r="B325" s="6"/>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ht="15.75" customHeight="1" x14ac:dyDescent="0.25">
      <c r="A326" s="70"/>
      <c r="B326" s="6"/>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ht="15.75" customHeight="1" x14ac:dyDescent="0.25">
      <c r="A327" s="70"/>
      <c r="B327" s="6"/>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ht="15.75" customHeight="1" x14ac:dyDescent="0.25">
      <c r="A328" s="70"/>
      <c r="B328" s="6"/>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ht="15.75" customHeight="1" x14ac:dyDescent="0.25">
      <c r="A329" s="70"/>
      <c r="B329" s="6"/>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ht="15.75" customHeight="1" x14ac:dyDescent="0.25">
      <c r="A330" s="70"/>
      <c r="B330" s="6"/>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ht="15.75" customHeight="1" x14ac:dyDescent="0.25">
      <c r="A331" s="70"/>
      <c r="B331" s="6"/>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ht="15.75" customHeight="1" x14ac:dyDescent="0.25">
      <c r="A332" s="70"/>
      <c r="B332" s="6"/>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ht="15.75" customHeight="1" x14ac:dyDescent="0.25">
      <c r="A333" s="70"/>
      <c r="B333" s="6"/>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ht="15.75" customHeight="1" x14ac:dyDescent="0.25">
      <c r="A334" s="70"/>
      <c r="B334" s="6"/>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ht="15.75" customHeight="1" x14ac:dyDescent="0.25">
      <c r="A335" s="70"/>
      <c r="B335" s="6"/>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ht="15.75" customHeight="1" x14ac:dyDescent="0.25">
      <c r="A336" s="70"/>
      <c r="B336" s="6"/>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ht="15.75" customHeight="1" x14ac:dyDescent="0.25">
      <c r="A337" s="70"/>
      <c r="B337" s="6"/>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ht="15.75" customHeight="1" x14ac:dyDescent="0.25">
      <c r="A338" s="70"/>
      <c r="B338" s="6"/>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ht="15.75" customHeight="1" x14ac:dyDescent="0.25">
      <c r="A339" s="70"/>
      <c r="B339" s="6"/>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ht="15.75" customHeight="1" x14ac:dyDescent="0.25">
      <c r="A340" s="70"/>
      <c r="B340" s="6"/>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ht="15.75" customHeight="1" x14ac:dyDescent="0.25">
      <c r="A341" s="70"/>
      <c r="B341" s="6"/>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ht="15.75" customHeight="1" x14ac:dyDescent="0.25">
      <c r="A342" s="70"/>
      <c r="B342" s="6"/>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ht="15.75" customHeight="1" x14ac:dyDescent="0.25">
      <c r="A343" s="70"/>
      <c r="B343" s="6"/>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ht="15.75" customHeight="1" x14ac:dyDescent="0.25">
      <c r="A344" s="70"/>
      <c r="B344" s="6"/>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ht="15.75" customHeight="1" x14ac:dyDescent="0.25">
      <c r="A345" s="70"/>
      <c r="B345" s="6"/>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ht="15.75" customHeight="1" x14ac:dyDescent="0.25">
      <c r="A346" s="70"/>
      <c r="B346" s="6"/>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ht="15.75" customHeight="1" x14ac:dyDescent="0.25">
      <c r="A347" s="70"/>
      <c r="B347" s="6"/>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ht="15.75" customHeight="1" x14ac:dyDescent="0.25">
      <c r="A348" s="70"/>
      <c r="B348" s="6"/>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ht="15.75" customHeight="1" x14ac:dyDescent="0.25">
      <c r="A349" s="70"/>
      <c r="B349" s="6"/>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ht="15.75" customHeight="1" x14ac:dyDescent="0.25">
      <c r="A350" s="70"/>
      <c r="B350" s="6"/>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ht="15.75" customHeight="1" x14ac:dyDescent="0.25">
      <c r="A351" s="70"/>
      <c r="B351" s="6"/>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ht="15.75" customHeight="1" x14ac:dyDescent="0.25">
      <c r="A352" s="70"/>
      <c r="B352" s="6"/>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ht="15.75" customHeight="1" x14ac:dyDescent="0.25">
      <c r="A353" s="70"/>
      <c r="B353" s="6"/>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ht="15.75" customHeight="1" x14ac:dyDescent="0.25">
      <c r="A354" s="70"/>
      <c r="B354" s="6"/>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ht="15.75" customHeight="1" x14ac:dyDescent="0.25">
      <c r="A355" s="70"/>
      <c r="B355" s="6"/>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ht="15.75" customHeight="1" x14ac:dyDescent="0.25">
      <c r="A356" s="70"/>
      <c r="B356" s="6"/>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ht="15.75" customHeight="1" x14ac:dyDescent="0.25">
      <c r="A357" s="70"/>
      <c r="B357" s="6"/>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ht="15.75" customHeight="1" x14ac:dyDescent="0.25">
      <c r="A358" s="70"/>
      <c r="B358" s="6"/>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ht="15.75" customHeight="1" x14ac:dyDescent="0.25">
      <c r="A359" s="70"/>
      <c r="B359" s="6"/>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ht="15.75" customHeight="1" x14ac:dyDescent="0.25">
      <c r="A360" s="70"/>
      <c r="B360" s="6"/>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ht="15.75" customHeight="1" x14ac:dyDescent="0.25">
      <c r="A361" s="70"/>
      <c r="B361" s="6"/>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ht="15.75" customHeight="1" x14ac:dyDescent="0.25">
      <c r="A362" s="70"/>
      <c r="B362" s="6"/>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ht="15.75" customHeight="1" x14ac:dyDescent="0.25">
      <c r="A363" s="70"/>
      <c r="B363" s="6"/>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ht="15.75" customHeight="1" x14ac:dyDescent="0.25">
      <c r="A364" s="70"/>
      <c r="B364" s="6"/>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ht="15.75" customHeight="1" x14ac:dyDescent="0.25">
      <c r="A365" s="70"/>
      <c r="B365" s="6"/>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ht="15.75" customHeight="1" x14ac:dyDescent="0.25">
      <c r="A366" s="70"/>
      <c r="B366" s="6"/>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ht="15.75" customHeight="1" x14ac:dyDescent="0.25">
      <c r="A367" s="70"/>
      <c r="B367" s="6"/>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ht="15.75" customHeight="1" x14ac:dyDescent="0.25">
      <c r="A368" s="70"/>
      <c r="B368" s="6"/>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ht="15.75" customHeight="1" x14ac:dyDescent="0.25">
      <c r="A369" s="70"/>
      <c r="B369" s="6"/>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ht="15.75" customHeight="1" x14ac:dyDescent="0.25">
      <c r="A370" s="70"/>
      <c r="B370" s="6"/>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ht="15.75" customHeight="1" x14ac:dyDescent="0.25">
      <c r="A371" s="70"/>
      <c r="B371" s="6"/>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ht="15.75" customHeight="1" x14ac:dyDescent="0.25">
      <c r="A372" s="70"/>
      <c r="B372" s="6"/>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ht="15.75" customHeight="1" x14ac:dyDescent="0.25">
      <c r="A373" s="70"/>
      <c r="B373" s="6"/>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ht="15.75" customHeight="1" x14ac:dyDescent="0.25">
      <c r="A374" s="70"/>
      <c r="B374" s="6"/>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ht="15.75" customHeight="1" x14ac:dyDescent="0.25">
      <c r="A375" s="70"/>
      <c r="B375" s="6"/>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ht="15.75" customHeight="1" x14ac:dyDescent="0.25">
      <c r="A376" s="70"/>
      <c r="B376" s="6"/>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ht="15.75" customHeight="1" x14ac:dyDescent="0.25">
      <c r="A377" s="70"/>
      <c r="B377" s="6"/>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ht="15.75" customHeight="1" x14ac:dyDescent="0.25">
      <c r="A378" s="70"/>
      <c r="B378" s="6"/>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ht="15.75" customHeight="1" x14ac:dyDescent="0.25">
      <c r="A379" s="70"/>
      <c r="B379" s="6"/>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ht="15.75" customHeight="1" x14ac:dyDescent="0.25">
      <c r="A380" s="70"/>
      <c r="B380" s="6"/>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ht="15.75" customHeight="1" x14ac:dyDescent="0.25">
      <c r="A381" s="70"/>
      <c r="B381" s="6"/>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ht="15.75" customHeight="1" x14ac:dyDescent="0.25">
      <c r="A382" s="70"/>
      <c r="B382" s="6"/>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ht="15.75" customHeight="1" x14ac:dyDescent="0.25">
      <c r="A383" s="70"/>
      <c r="B383" s="6"/>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ht="15.75" customHeight="1" x14ac:dyDescent="0.25">
      <c r="A384" s="70"/>
      <c r="B384" s="6"/>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ht="15.75" customHeight="1" x14ac:dyDescent="0.25">
      <c r="A385" s="70"/>
      <c r="B385" s="6"/>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ht="15.75" customHeight="1" x14ac:dyDescent="0.25">
      <c r="A386" s="70"/>
      <c r="B386" s="6"/>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ht="15.75" customHeight="1" x14ac:dyDescent="0.25">
      <c r="A387" s="70"/>
      <c r="B387" s="6"/>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ht="15.75" customHeight="1" x14ac:dyDescent="0.25">
      <c r="A388" s="70"/>
      <c r="B388" s="6"/>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ht="15.75" customHeight="1" x14ac:dyDescent="0.25">
      <c r="A389" s="70"/>
      <c r="B389" s="6"/>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ht="15.75" customHeight="1" x14ac:dyDescent="0.25">
      <c r="A390" s="70"/>
      <c r="B390" s="6"/>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ht="15.75" customHeight="1" x14ac:dyDescent="0.25">
      <c r="A391" s="70"/>
      <c r="B391" s="6"/>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ht="15.75" customHeight="1" x14ac:dyDescent="0.25">
      <c r="A392" s="70"/>
      <c r="B392" s="6"/>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ht="15.75" customHeight="1" x14ac:dyDescent="0.25">
      <c r="A393" s="70"/>
      <c r="B393" s="6"/>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ht="15.75" customHeight="1" x14ac:dyDescent="0.25">
      <c r="A394" s="70"/>
      <c r="B394" s="6"/>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ht="15.75" customHeight="1" x14ac:dyDescent="0.25">
      <c r="A395" s="70"/>
      <c r="B395" s="6"/>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ht="15.75" customHeight="1" x14ac:dyDescent="0.25">
      <c r="A396" s="70"/>
      <c r="B396" s="6"/>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ht="15.75" customHeight="1" x14ac:dyDescent="0.25">
      <c r="A397" s="70"/>
      <c r="B397" s="6"/>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ht="15.75" customHeight="1" x14ac:dyDescent="0.25">
      <c r="A398" s="70"/>
      <c r="B398" s="6"/>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ht="15.75" customHeight="1" x14ac:dyDescent="0.25">
      <c r="A399" s="70"/>
      <c r="B399" s="6"/>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ht="15.75" customHeight="1" x14ac:dyDescent="0.25">
      <c r="A400" s="70"/>
      <c r="B400" s="6"/>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ht="15.75" customHeight="1" x14ac:dyDescent="0.25">
      <c r="A401" s="70"/>
      <c r="B401" s="6"/>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ht="15.75" customHeight="1" x14ac:dyDescent="0.25">
      <c r="A402" s="70"/>
      <c r="B402" s="6"/>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ht="15.75" customHeight="1" x14ac:dyDescent="0.25">
      <c r="A403" s="70"/>
      <c r="B403" s="6"/>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ht="15.75" customHeight="1" x14ac:dyDescent="0.25">
      <c r="A404" s="70"/>
      <c r="B404" s="6"/>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ht="15.75" customHeight="1" x14ac:dyDescent="0.25">
      <c r="A405" s="70"/>
      <c r="B405" s="6"/>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ht="15.75" customHeight="1" x14ac:dyDescent="0.25">
      <c r="A406" s="70"/>
      <c r="B406" s="6"/>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ht="15.75" customHeight="1" x14ac:dyDescent="0.25">
      <c r="A407" s="70"/>
      <c r="B407" s="6"/>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ht="15.75" customHeight="1" x14ac:dyDescent="0.25">
      <c r="A408" s="70"/>
      <c r="B408" s="6"/>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ht="15.75" customHeight="1" x14ac:dyDescent="0.25">
      <c r="A409" s="70"/>
      <c r="B409" s="6"/>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ht="15.75" customHeight="1" x14ac:dyDescent="0.25">
      <c r="A410" s="70"/>
      <c r="B410" s="6"/>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ht="15.75" customHeight="1" x14ac:dyDescent="0.25">
      <c r="A411" s="70"/>
      <c r="B411" s="6"/>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ht="15.75" customHeight="1" x14ac:dyDescent="0.25">
      <c r="A412" s="70"/>
      <c r="B412" s="6"/>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ht="15.75" customHeight="1" x14ac:dyDescent="0.25">
      <c r="A413" s="70"/>
      <c r="B413" s="6"/>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ht="15.75" customHeight="1" x14ac:dyDescent="0.25">
      <c r="A414" s="70"/>
      <c r="B414" s="6"/>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ht="15.75" customHeight="1" x14ac:dyDescent="0.25">
      <c r="A415" s="70"/>
      <c r="B415" s="6"/>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ht="15.75" customHeight="1" x14ac:dyDescent="0.25">
      <c r="A416" s="70"/>
      <c r="B416" s="6"/>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ht="15.75" customHeight="1" x14ac:dyDescent="0.25">
      <c r="A417" s="70"/>
      <c r="B417" s="6"/>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ht="15.75" customHeight="1" x14ac:dyDescent="0.25">
      <c r="A418" s="70"/>
      <c r="B418" s="6"/>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ht="15.75" customHeight="1" x14ac:dyDescent="0.25">
      <c r="A419" s="70"/>
      <c r="B419" s="6"/>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ht="15.75" customHeight="1" x14ac:dyDescent="0.25">
      <c r="A420" s="70"/>
      <c r="B420" s="6"/>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ht="15.75" customHeight="1" x14ac:dyDescent="0.25">
      <c r="A421" s="70"/>
      <c r="B421" s="6"/>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ht="15.75" customHeight="1" x14ac:dyDescent="0.25">
      <c r="A422" s="70"/>
      <c r="B422" s="6"/>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ht="15.75" customHeight="1" x14ac:dyDescent="0.25">
      <c r="A423" s="70"/>
      <c r="B423" s="6"/>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ht="15.75" customHeight="1" x14ac:dyDescent="0.25">
      <c r="A424" s="70"/>
      <c r="B424" s="6"/>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ht="15.75" customHeight="1" x14ac:dyDescent="0.25">
      <c r="A425" s="70"/>
      <c r="B425" s="6"/>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ht="15.75" customHeight="1" x14ac:dyDescent="0.25">
      <c r="A426" s="70"/>
      <c r="B426" s="6"/>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ht="15.75" customHeight="1" x14ac:dyDescent="0.25">
      <c r="A427" s="70"/>
      <c r="B427" s="6"/>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ht="15.75" customHeight="1" x14ac:dyDescent="0.25">
      <c r="A428" s="70"/>
      <c r="B428" s="6"/>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ht="15.75" customHeight="1" x14ac:dyDescent="0.25">
      <c r="A429" s="70"/>
      <c r="B429" s="6"/>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ht="15.75" customHeight="1" x14ac:dyDescent="0.25">
      <c r="A430" s="70"/>
      <c r="B430" s="6"/>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ht="15.75" customHeight="1" x14ac:dyDescent="0.25">
      <c r="A431" s="70"/>
      <c r="B431" s="6"/>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ht="15.75" customHeight="1" x14ac:dyDescent="0.25">
      <c r="A432" s="70"/>
      <c r="B432" s="6"/>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ht="15.75" customHeight="1" x14ac:dyDescent="0.25">
      <c r="A433" s="70"/>
      <c r="B433" s="6"/>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ht="15.75" customHeight="1" x14ac:dyDescent="0.25">
      <c r="A434" s="70"/>
      <c r="B434" s="6"/>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ht="15.75" customHeight="1" x14ac:dyDescent="0.25">
      <c r="A435" s="70"/>
      <c r="B435" s="6"/>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ht="15.75" customHeight="1" x14ac:dyDescent="0.25">
      <c r="A436" s="70"/>
      <c r="B436" s="6"/>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ht="15.75" customHeight="1" x14ac:dyDescent="0.25">
      <c r="A437" s="70"/>
      <c r="B437" s="6"/>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ht="15.75" customHeight="1" x14ac:dyDescent="0.25">
      <c r="A438" s="70"/>
      <c r="B438" s="6"/>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ht="15.75" customHeight="1" x14ac:dyDescent="0.25">
      <c r="A439" s="70"/>
      <c r="B439" s="6"/>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ht="15.75" customHeight="1" x14ac:dyDescent="0.25">
      <c r="A440" s="70"/>
      <c r="B440" s="6"/>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ht="15.75" customHeight="1" x14ac:dyDescent="0.25">
      <c r="A441" s="70"/>
      <c r="B441" s="6"/>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ht="15.75" customHeight="1" x14ac:dyDescent="0.25">
      <c r="A442" s="70"/>
      <c r="B442" s="6"/>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ht="15.75" customHeight="1" x14ac:dyDescent="0.25">
      <c r="A443" s="70"/>
      <c r="B443" s="6"/>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ht="15.75" customHeight="1" x14ac:dyDescent="0.25">
      <c r="A444" s="70"/>
      <c r="B444" s="6"/>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ht="15.75" customHeight="1" x14ac:dyDescent="0.25">
      <c r="A445" s="70"/>
      <c r="B445" s="6"/>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ht="15.75" customHeight="1" x14ac:dyDescent="0.25">
      <c r="A446" s="70"/>
      <c r="B446" s="6"/>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ht="15.75" customHeight="1" x14ac:dyDescent="0.25">
      <c r="A447" s="70"/>
      <c r="B447" s="6"/>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ht="15.75" customHeight="1" x14ac:dyDescent="0.25">
      <c r="A448" s="70"/>
      <c r="B448" s="6"/>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ht="15.75" customHeight="1" x14ac:dyDescent="0.25">
      <c r="A449" s="70"/>
      <c r="B449" s="6"/>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ht="15.75" customHeight="1" x14ac:dyDescent="0.25">
      <c r="A450" s="70"/>
      <c r="B450" s="6"/>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ht="15.75" customHeight="1" x14ac:dyDescent="0.25">
      <c r="A451" s="70"/>
      <c r="B451" s="6"/>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ht="15.75" customHeight="1" x14ac:dyDescent="0.25">
      <c r="A452" s="70"/>
      <c r="B452" s="6"/>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ht="15.75" customHeight="1" x14ac:dyDescent="0.25">
      <c r="A453" s="70"/>
      <c r="B453" s="6"/>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ht="15.75" customHeight="1" x14ac:dyDescent="0.25">
      <c r="A454" s="70"/>
      <c r="B454" s="6"/>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ht="15.75" customHeight="1" x14ac:dyDescent="0.25">
      <c r="A455" s="70"/>
      <c r="B455" s="6"/>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ht="15.75" customHeight="1" x14ac:dyDescent="0.25">
      <c r="A456" s="70"/>
      <c r="B456" s="6"/>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ht="15.75" customHeight="1" x14ac:dyDescent="0.25">
      <c r="A457" s="70"/>
      <c r="B457" s="6"/>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ht="15.75" customHeight="1" x14ac:dyDescent="0.25">
      <c r="A458" s="70"/>
      <c r="B458" s="6"/>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ht="15.75" customHeight="1" x14ac:dyDescent="0.25">
      <c r="A459" s="70"/>
      <c r="B459" s="6"/>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ht="15.75" customHeight="1" x14ac:dyDescent="0.25">
      <c r="A460" s="70"/>
      <c r="B460" s="6"/>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ht="15.75" customHeight="1" x14ac:dyDescent="0.25">
      <c r="A461" s="70"/>
      <c r="B461" s="6"/>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ht="15.75" customHeight="1" x14ac:dyDescent="0.25">
      <c r="A462" s="70"/>
      <c r="B462" s="6"/>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ht="15.75" customHeight="1" x14ac:dyDescent="0.25">
      <c r="A463" s="70"/>
      <c r="B463" s="6"/>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ht="15.75" customHeight="1" x14ac:dyDescent="0.25">
      <c r="A464" s="70"/>
      <c r="B464" s="6"/>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ht="15.75" customHeight="1" x14ac:dyDescent="0.25">
      <c r="A465" s="70"/>
      <c r="B465" s="6"/>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ht="15.75" customHeight="1" x14ac:dyDescent="0.25">
      <c r="A466" s="70"/>
      <c r="B466" s="6"/>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ht="15.75" customHeight="1" x14ac:dyDescent="0.25">
      <c r="A467" s="70"/>
      <c r="B467" s="6"/>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ht="15.75" customHeight="1" x14ac:dyDescent="0.25">
      <c r="A468" s="70"/>
      <c r="B468" s="6"/>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ht="15.75" customHeight="1" x14ac:dyDescent="0.25">
      <c r="A469" s="70"/>
      <c r="B469" s="6"/>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ht="15.75" customHeight="1" x14ac:dyDescent="0.25">
      <c r="A470" s="70"/>
      <c r="B470" s="6"/>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ht="15.75" customHeight="1" x14ac:dyDescent="0.25">
      <c r="A471" s="70"/>
      <c r="B471" s="6"/>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ht="15.75" customHeight="1" x14ac:dyDescent="0.25">
      <c r="A472" s="70"/>
      <c r="B472" s="6"/>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ht="15.75" customHeight="1" x14ac:dyDescent="0.25">
      <c r="A473" s="70"/>
      <c r="B473" s="6"/>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ht="15.75" customHeight="1" x14ac:dyDescent="0.25">
      <c r="A474" s="70"/>
      <c r="B474" s="6"/>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ht="15.75" customHeight="1" x14ac:dyDescent="0.25">
      <c r="A475" s="70"/>
      <c r="B475" s="6"/>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ht="15.75" customHeight="1" x14ac:dyDescent="0.25">
      <c r="A476" s="70"/>
      <c r="B476" s="6"/>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ht="15.75" customHeight="1" x14ac:dyDescent="0.25">
      <c r="A477" s="70"/>
      <c r="B477" s="6"/>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ht="15.75" customHeight="1" x14ac:dyDescent="0.25">
      <c r="A478" s="70"/>
      <c r="B478" s="6"/>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ht="15.75" customHeight="1" x14ac:dyDescent="0.25">
      <c r="A479" s="70"/>
      <c r="B479" s="6"/>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ht="15.75" customHeight="1" x14ac:dyDescent="0.25">
      <c r="A480" s="70"/>
      <c r="B480" s="6"/>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ht="15.75" customHeight="1" x14ac:dyDescent="0.25">
      <c r="A481" s="70"/>
      <c r="B481" s="6"/>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ht="15.75" customHeight="1" x14ac:dyDescent="0.25">
      <c r="A482" s="70"/>
      <c r="B482" s="6"/>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ht="15.75" customHeight="1" x14ac:dyDescent="0.25">
      <c r="A483" s="70"/>
      <c r="B483" s="6"/>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ht="15.75" customHeight="1" x14ac:dyDescent="0.25">
      <c r="A484" s="70"/>
      <c r="B484" s="6"/>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ht="15.75" customHeight="1" x14ac:dyDescent="0.25">
      <c r="A485" s="70"/>
      <c r="B485" s="6"/>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ht="15.75" customHeight="1" x14ac:dyDescent="0.25">
      <c r="A486" s="70"/>
      <c r="B486" s="6"/>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ht="15.75" customHeight="1" x14ac:dyDescent="0.25">
      <c r="A487" s="70"/>
      <c r="B487" s="6"/>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ht="15.75" customHeight="1" x14ac:dyDescent="0.25">
      <c r="A488" s="70"/>
      <c r="B488" s="6"/>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ht="15.75" customHeight="1" x14ac:dyDescent="0.25">
      <c r="A489" s="70"/>
      <c r="B489" s="6"/>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ht="15.75" customHeight="1" x14ac:dyDescent="0.25">
      <c r="A490" s="70"/>
      <c r="B490" s="6"/>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ht="15.75" customHeight="1" x14ac:dyDescent="0.25">
      <c r="A491" s="70"/>
      <c r="B491" s="6"/>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ht="15.75" customHeight="1" x14ac:dyDescent="0.25">
      <c r="A492" s="70"/>
      <c r="B492" s="6"/>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ht="15.75" customHeight="1" x14ac:dyDescent="0.25">
      <c r="A493" s="70"/>
      <c r="B493" s="6"/>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ht="15.75" customHeight="1" x14ac:dyDescent="0.25">
      <c r="A494" s="70"/>
      <c r="B494" s="6"/>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ht="15.75" customHeight="1" x14ac:dyDescent="0.25">
      <c r="A495" s="70"/>
      <c r="B495" s="6"/>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ht="15.75" customHeight="1" x14ac:dyDescent="0.25">
      <c r="A496" s="70"/>
      <c r="B496" s="6"/>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ht="15.75" customHeight="1" x14ac:dyDescent="0.25">
      <c r="A497" s="70"/>
      <c r="B497" s="6"/>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ht="15.75" customHeight="1" x14ac:dyDescent="0.25">
      <c r="A498" s="70"/>
      <c r="B498" s="6"/>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ht="15.75" customHeight="1" x14ac:dyDescent="0.25">
      <c r="A499" s="70"/>
      <c r="B499" s="6"/>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ht="15.75" customHeight="1" x14ac:dyDescent="0.25">
      <c r="A500" s="70"/>
      <c r="B500" s="6"/>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ht="15.75" customHeight="1" x14ac:dyDescent="0.25">
      <c r="A501" s="70"/>
      <c r="B501" s="6"/>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ht="15.75" customHeight="1" x14ac:dyDescent="0.25">
      <c r="A502" s="70"/>
      <c r="B502" s="6"/>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ht="15.75" customHeight="1" x14ac:dyDescent="0.25">
      <c r="A503" s="70"/>
      <c r="B503" s="6"/>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ht="15.75" customHeight="1" x14ac:dyDescent="0.25">
      <c r="A504" s="70"/>
      <c r="B504" s="6"/>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ht="15.75" customHeight="1" x14ac:dyDescent="0.25">
      <c r="A505" s="70"/>
      <c r="B505" s="6"/>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ht="15.75" customHeight="1" x14ac:dyDescent="0.25">
      <c r="A506" s="70"/>
      <c r="B506" s="6"/>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ht="15.75" customHeight="1" x14ac:dyDescent="0.25">
      <c r="A507" s="70"/>
      <c r="B507" s="6"/>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ht="15.75" customHeight="1" x14ac:dyDescent="0.25">
      <c r="A508" s="70"/>
      <c r="B508" s="6"/>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ht="15.75" customHeight="1" x14ac:dyDescent="0.25">
      <c r="A509" s="70"/>
      <c r="B509" s="6"/>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ht="15.75" customHeight="1" x14ac:dyDescent="0.25">
      <c r="A510" s="70"/>
      <c r="B510" s="6"/>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ht="15.75" customHeight="1" x14ac:dyDescent="0.25">
      <c r="A511" s="70"/>
      <c r="B511" s="6"/>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ht="15.75" customHeight="1" x14ac:dyDescent="0.25">
      <c r="A512" s="70"/>
      <c r="B512" s="6"/>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ht="15.75" customHeight="1" x14ac:dyDescent="0.25">
      <c r="A513" s="70"/>
      <c r="B513" s="6"/>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ht="15.75" customHeight="1" x14ac:dyDescent="0.25">
      <c r="A514" s="70"/>
      <c r="B514" s="6"/>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ht="15.75" customHeight="1" x14ac:dyDescent="0.25">
      <c r="A515" s="70"/>
      <c r="B515" s="6"/>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ht="15.75" customHeight="1" x14ac:dyDescent="0.25">
      <c r="A516" s="70"/>
      <c r="B516" s="6"/>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ht="15.75" customHeight="1" x14ac:dyDescent="0.25">
      <c r="A517" s="70"/>
      <c r="B517" s="6"/>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ht="15.75" customHeight="1" x14ac:dyDescent="0.25">
      <c r="A518" s="70"/>
      <c r="B518" s="6"/>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ht="15.75" customHeight="1" x14ac:dyDescent="0.25">
      <c r="A519" s="70"/>
      <c r="B519" s="6"/>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ht="15.75" customHeight="1" x14ac:dyDescent="0.25">
      <c r="A520" s="70"/>
      <c r="B520" s="6"/>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ht="15.75" customHeight="1" x14ac:dyDescent="0.25">
      <c r="A521" s="70"/>
      <c r="B521" s="6"/>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ht="15.75" customHeight="1" x14ac:dyDescent="0.25">
      <c r="A522" s="70"/>
      <c r="B522" s="6"/>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ht="15.75" customHeight="1" x14ac:dyDescent="0.25">
      <c r="A523" s="70"/>
      <c r="B523" s="6"/>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ht="15.75" customHeight="1" x14ac:dyDescent="0.25">
      <c r="A524" s="70"/>
      <c r="B524" s="6"/>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ht="15.75" customHeight="1" x14ac:dyDescent="0.25">
      <c r="A525" s="70"/>
      <c r="B525" s="6"/>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ht="15.75" customHeight="1" x14ac:dyDescent="0.25">
      <c r="A526" s="70"/>
      <c r="B526" s="6"/>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ht="15.75" customHeight="1" x14ac:dyDescent="0.25">
      <c r="A527" s="70"/>
      <c r="B527" s="6"/>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ht="15.75" customHeight="1" x14ac:dyDescent="0.25">
      <c r="A528" s="70"/>
      <c r="B528" s="6"/>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ht="15.75" customHeight="1" x14ac:dyDescent="0.25">
      <c r="A529" s="70"/>
      <c r="B529" s="6"/>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ht="15.75" customHeight="1" x14ac:dyDescent="0.25">
      <c r="A530" s="70"/>
      <c r="B530" s="6"/>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ht="15.75" customHeight="1" x14ac:dyDescent="0.25">
      <c r="A531" s="70"/>
      <c r="B531" s="6"/>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ht="15.75" customHeight="1" x14ac:dyDescent="0.25">
      <c r="A532" s="70"/>
      <c r="B532" s="6"/>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ht="15.75" customHeight="1" x14ac:dyDescent="0.25">
      <c r="A533" s="70"/>
      <c r="B533" s="6"/>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ht="15.75" customHeight="1" x14ac:dyDescent="0.25">
      <c r="A534" s="70"/>
      <c r="B534" s="6"/>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ht="15.75" customHeight="1" x14ac:dyDescent="0.25">
      <c r="A535" s="70"/>
      <c r="B535" s="6"/>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ht="15.75" customHeight="1" x14ac:dyDescent="0.25">
      <c r="A536" s="70"/>
      <c r="B536" s="6"/>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ht="15.75" customHeight="1" x14ac:dyDescent="0.25">
      <c r="A537" s="70"/>
      <c r="B537" s="6"/>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ht="15.75" customHeight="1" x14ac:dyDescent="0.25">
      <c r="A538" s="70"/>
      <c r="B538" s="6"/>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ht="15.75" customHeight="1" x14ac:dyDescent="0.25">
      <c r="A539" s="70"/>
      <c r="B539" s="6"/>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ht="15.75" customHeight="1" x14ac:dyDescent="0.25">
      <c r="A540" s="70"/>
      <c r="B540" s="6"/>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ht="15.75" customHeight="1" x14ac:dyDescent="0.25">
      <c r="A541" s="70"/>
      <c r="B541" s="6"/>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ht="15.75" customHeight="1" x14ac:dyDescent="0.25">
      <c r="A542" s="70"/>
      <c r="B542" s="6"/>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ht="15.75" customHeight="1" x14ac:dyDescent="0.25">
      <c r="A543" s="70"/>
      <c r="B543" s="6"/>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ht="15.75" customHeight="1" x14ac:dyDescent="0.25">
      <c r="A544" s="70"/>
      <c r="B544" s="6"/>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ht="15.75" customHeight="1" x14ac:dyDescent="0.25">
      <c r="A545" s="70"/>
      <c r="B545" s="6"/>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ht="15.75" customHeight="1" x14ac:dyDescent="0.25">
      <c r="A546" s="70"/>
      <c r="B546" s="6"/>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ht="15.75" customHeight="1" x14ac:dyDescent="0.25">
      <c r="A547" s="70"/>
      <c r="B547" s="6"/>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ht="15.75" customHeight="1" x14ac:dyDescent="0.25">
      <c r="A548" s="70"/>
      <c r="B548" s="6"/>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ht="15.75" customHeight="1" x14ac:dyDescent="0.25">
      <c r="A549" s="70"/>
      <c r="B549" s="6"/>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ht="15.75" customHeight="1" x14ac:dyDescent="0.25">
      <c r="A550" s="70"/>
      <c r="B550" s="6"/>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ht="15.75" customHeight="1" x14ac:dyDescent="0.25">
      <c r="A551" s="70"/>
      <c r="B551" s="6"/>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ht="15.75" customHeight="1" x14ac:dyDescent="0.25">
      <c r="A552" s="70"/>
      <c r="B552" s="6"/>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ht="15.75" customHeight="1" x14ac:dyDescent="0.25">
      <c r="A553" s="70"/>
      <c r="B553" s="6"/>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ht="15.75" customHeight="1" x14ac:dyDescent="0.25">
      <c r="A554" s="70"/>
      <c r="B554" s="6"/>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ht="15.75" customHeight="1" x14ac:dyDescent="0.25">
      <c r="A555" s="70"/>
      <c r="B555" s="6"/>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ht="15.75" customHeight="1" x14ac:dyDescent="0.25">
      <c r="A556" s="70"/>
      <c r="B556" s="6"/>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ht="15.75" customHeight="1" x14ac:dyDescent="0.25">
      <c r="A557" s="70"/>
      <c r="B557" s="6"/>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ht="15.75" customHeight="1" x14ac:dyDescent="0.25">
      <c r="A558" s="70"/>
      <c r="B558" s="6"/>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ht="15.75" customHeight="1" x14ac:dyDescent="0.25">
      <c r="A559" s="70"/>
      <c r="B559" s="6"/>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ht="15.75" customHeight="1" x14ac:dyDescent="0.25">
      <c r="A560" s="70"/>
      <c r="B560" s="6"/>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ht="15.75" customHeight="1" x14ac:dyDescent="0.25">
      <c r="A561" s="70"/>
      <c r="B561" s="6"/>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ht="15.75" customHeight="1" x14ac:dyDescent="0.25">
      <c r="A562" s="70"/>
      <c r="B562" s="6"/>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ht="15.75" customHeight="1" x14ac:dyDescent="0.25">
      <c r="A563" s="70"/>
      <c r="B563" s="6"/>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ht="15.75" customHeight="1" x14ac:dyDescent="0.25">
      <c r="A564" s="70"/>
      <c r="B564" s="6"/>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ht="15.75" customHeight="1" x14ac:dyDescent="0.25">
      <c r="A565" s="70"/>
      <c r="B565" s="6"/>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ht="15.75" customHeight="1" x14ac:dyDescent="0.25">
      <c r="A566" s="70"/>
      <c r="B566" s="6"/>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ht="15.75" customHeight="1" x14ac:dyDescent="0.25">
      <c r="A567" s="70"/>
      <c r="B567" s="6"/>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ht="15.75" customHeight="1" x14ac:dyDescent="0.25">
      <c r="A568" s="70"/>
      <c r="B568" s="6"/>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ht="15.75" customHeight="1" x14ac:dyDescent="0.25">
      <c r="A569" s="70"/>
      <c r="B569" s="6"/>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ht="15.75" customHeight="1" x14ac:dyDescent="0.25">
      <c r="A570" s="70"/>
      <c r="B570" s="6"/>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ht="15.75" customHeight="1" x14ac:dyDescent="0.25">
      <c r="A571" s="70"/>
      <c r="B571" s="6"/>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ht="15.75" customHeight="1" x14ac:dyDescent="0.25">
      <c r="A572" s="70"/>
      <c r="B572" s="6"/>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ht="15.75" customHeight="1" x14ac:dyDescent="0.25">
      <c r="A573" s="70"/>
      <c r="B573" s="6"/>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ht="15.75" customHeight="1" x14ac:dyDescent="0.25">
      <c r="A574" s="70"/>
      <c r="B574" s="6"/>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ht="15.75" customHeight="1" x14ac:dyDescent="0.25">
      <c r="A575" s="70"/>
      <c r="B575" s="6"/>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ht="15.75" customHeight="1" x14ac:dyDescent="0.25">
      <c r="A576" s="70"/>
      <c r="B576" s="6"/>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ht="15.75" customHeight="1" x14ac:dyDescent="0.25">
      <c r="A577" s="70"/>
      <c r="B577" s="6"/>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ht="15.75" customHeight="1" x14ac:dyDescent="0.25">
      <c r="A578" s="70"/>
      <c r="B578" s="6"/>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ht="15.75" customHeight="1" x14ac:dyDescent="0.25">
      <c r="A579" s="70"/>
      <c r="B579" s="6"/>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ht="15.75" customHeight="1" x14ac:dyDescent="0.25">
      <c r="A580" s="70"/>
      <c r="B580" s="6"/>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ht="15.75" customHeight="1" x14ac:dyDescent="0.25">
      <c r="A581" s="70"/>
      <c r="B581" s="6"/>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ht="15.75" customHeight="1" x14ac:dyDescent="0.25">
      <c r="A582" s="70"/>
      <c r="B582" s="6"/>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ht="15.75" customHeight="1" x14ac:dyDescent="0.25">
      <c r="A583" s="70"/>
      <c r="B583" s="6"/>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ht="15.75" customHeight="1" x14ac:dyDescent="0.25">
      <c r="A584" s="70"/>
      <c r="B584" s="6"/>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ht="15.75" customHeight="1" x14ac:dyDescent="0.25">
      <c r="A585" s="70"/>
      <c r="B585" s="6"/>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ht="15.75" customHeight="1" x14ac:dyDescent="0.25">
      <c r="A586" s="70"/>
      <c r="B586" s="6"/>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ht="15.75" customHeight="1" x14ac:dyDescent="0.25">
      <c r="A587" s="70"/>
      <c r="B587" s="6"/>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ht="15.75" customHeight="1" x14ac:dyDescent="0.25">
      <c r="A588" s="70"/>
      <c r="B588" s="6"/>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ht="15.75" customHeight="1" x14ac:dyDescent="0.25">
      <c r="A589" s="70"/>
      <c r="B589" s="6"/>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ht="15.75" customHeight="1" x14ac:dyDescent="0.25">
      <c r="A590" s="70"/>
      <c r="B590" s="6"/>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ht="15.75" customHeight="1" x14ac:dyDescent="0.25">
      <c r="A591" s="70"/>
      <c r="B591" s="6"/>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ht="15.75" customHeight="1" x14ac:dyDescent="0.25">
      <c r="A592" s="70"/>
      <c r="B592" s="6"/>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ht="15.75" customHeight="1" x14ac:dyDescent="0.25">
      <c r="A593" s="70"/>
      <c r="B593" s="6"/>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ht="15.75" customHeight="1" x14ac:dyDescent="0.25">
      <c r="A594" s="70"/>
      <c r="B594" s="6"/>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ht="15.75" customHeight="1" x14ac:dyDescent="0.25">
      <c r="A595" s="70"/>
      <c r="B595" s="6"/>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ht="15.75" customHeight="1" x14ac:dyDescent="0.25">
      <c r="A596" s="70"/>
      <c r="B596" s="6"/>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ht="15.75" customHeight="1" x14ac:dyDescent="0.25">
      <c r="A597" s="70"/>
      <c r="B597" s="6"/>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ht="15.75" customHeight="1" x14ac:dyDescent="0.25">
      <c r="A598" s="70"/>
      <c r="B598" s="6"/>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ht="15.75" customHeight="1" x14ac:dyDescent="0.25">
      <c r="A599" s="70"/>
      <c r="B599" s="6"/>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ht="15.75" customHeight="1" x14ac:dyDescent="0.25">
      <c r="A600" s="70"/>
      <c r="B600" s="6"/>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ht="15.75" customHeight="1" x14ac:dyDescent="0.25">
      <c r="A601" s="70"/>
      <c r="B601" s="6"/>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ht="15.75" customHeight="1" x14ac:dyDescent="0.25">
      <c r="A602" s="70"/>
      <c r="B602" s="6"/>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ht="15.75" customHeight="1" x14ac:dyDescent="0.25">
      <c r="A603" s="70"/>
      <c r="B603" s="6"/>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ht="15.75" customHeight="1" x14ac:dyDescent="0.25">
      <c r="A604" s="70"/>
      <c r="B604" s="6"/>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ht="15.75" customHeight="1" x14ac:dyDescent="0.25">
      <c r="A605" s="70"/>
      <c r="B605" s="6"/>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ht="15.75" customHeight="1" x14ac:dyDescent="0.25">
      <c r="A606" s="70"/>
      <c r="B606" s="6"/>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ht="15.75" customHeight="1" x14ac:dyDescent="0.25">
      <c r="A607" s="70"/>
      <c r="B607" s="6"/>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ht="15.75" customHeight="1" x14ac:dyDescent="0.25">
      <c r="A608" s="70"/>
      <c r="B608" s="6"/>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ht="15.75" customHeight="1" x14ac:dyDescent="0.25">
      <c r="A609" s="70"/>
      <c r="B609" s="6"/>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ht="15.75" customHeight="1" x14ac:dyDescent="0.25">
      <c r="A610" s="70"/>
      <c r="B610" s="6"/>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ht="15.75" customHeight="1" x14ac:dyDescent="0.25">
      <c r="A611" s="70"/>
      <c r="B611" s="6"/>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ht="15.75" customHeight="1" x14ac:dyDescent="0.25">
      <c r="A612" s="70"/>
      <c r="B612" s="6"/>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ht="15.75" customHeight="1" x14ac:dyDescent="0.25">
      <c r="A613" s="70"/>
      <c r="B613" s="6"/>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ht="15.75" customHeight="1" x14ac:dyDescent="0.25">
      <c r="A614" s="70"/>
      <c r="B614" s="6"/>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ht="15.75" customHeight="1" x14ac:dyDescent="0.25">
      <c r="A615" s="70"/>
      <c r="B615" s="6"/>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ht="15.75" customHeight="1" x14ac:dyDescent="0.25">
      <c r="A616" s="70"/>
      <c r="B616" s="6"/>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ht="15.75" customHeight="1" x14ac:dyDescent="0.25">
      <c r="A617" s="70"/>
      <c r="B617" s="6"/>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ht="15.75" customHeight="1" x14ac:dyDescent="0.25">
      <c r="A618" s="70"/>
      <c r="B618" s="6"/>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ht="15.75" customHeight="1" x14ac:dyDescent="0.25">
      <c r="A619" s="70"/>
      <c r="B619" s="6"/>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ht="15.75" customHeight="1" x14ac:dyDescent="0.25">
      <c r="A620" s="70"/>
      <c r="B620" s="6"/>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ht="15.75" customHeight="1" x14ac:dyDescent="0.25">
      <c r="A621" s="70"/>
      <c r="B621" s="6"/>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ht="15.75" customHeight="1" x14ac:dyDescent="0.25">
      <c r="A622" s="70"/>
      <c r="B622" s="6"/>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ht="15.75" customHeight="1" x14ac:dyDescent="0.25">
      <c r="A623" s="70"/>
      <c r="B623" s="6"/>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ht="15.75" customHeight="1" x14ac:dyDescent="0.25">
      <c r="A624" s="70"/>
      <c r="B624" s="6"/>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ht="15.75" customHeight="1" x14ac:dyDescent="0.25">
      <c r="A625" s="70"/>
      <c r="B625" s="6"/>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ht="15.75" customHeight="1" x14ac:dyDescent="0.25">
      <c r="A626" s="70"/>
      <c r="B626" s="6"/>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ht="15.75" customHeight="1" x14ac:dyDescent="0.25">
      <c r="A627" s="70"/>
      <c r="B627" s="6"/>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ht="15.75" customHeight="1" x14ac:dyDescent="0.25">
      <c r="A628" s="70"/>
      <c r="B628" s="6"/>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ht="15.75" customHeight="1" x14ac:dyDescent="0.25">
      <c r="A629" s="70"/>
      <c r="B629" s="6"/>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ht="15.75" customHeight="1" x14ac:dyDescent="0.25">
      <c r="A630" s="70"/>
      <c r="B630" s="6"/>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ht="15.75" customHeight="1" x14ac:dyDescent="0.25">
      <c r="A631" s="70"/>
      <c r="B631" s="6"/>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ht="15.75" customHeight="1" x14ac:dyDescent="0.25">
      <c r="A632" s="70"/>
      <c r="B632" s="6"/>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ht="15.75" customHeight="1" x14ac:dyDescent="0.25">
      <c r="A633" s="70"/>
      <c r="B633" s="6"/>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ht="15.75" customHeight="1" x14ac:dyDescent="0.25">
      <c r="A634" s="70"/>
      <c r="B634" s="6"/>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ht="15.75" customHeight="1" x14ac:dyDescent="0.25">
      <c r="A635" s="70"/>
      <c r="B635" s="6"/>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ht="15.75" customHeight="1" x14ac:dyDescent="0.25">
      <c r="A636" s="70"/>
      <c r="B636" s="6"/>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ht="15.75" customHeight="1" x14ac:dyDescent="0.25">
      <c r="A637" s="70"/>
      <c r="B637" s="6"/>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ht="15.75" customHeight="1" x14ac:dyDescent="0.25">
      <c r="A638" s="70"/>
      <c r="B638" s="6"/>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ht="15.75" customHeight="1" x14ac:dyDescent="0.25">
      <c r="A639" s="70"/>
      <c r="B639" s="6"/>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ht="15.75" customHeight="1" x14ac:dyDescent="0.25">
      <c r="A640" s="70"/>
      <c r="B640" s="6"/>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ht="15.75" customHeight="1" x14ac:dyDescent="0.25">
      <c r="A641" s="70"/>
      <c r="B641" s="6"/>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ht="15.75" customHeight="1" x14ac:dyDescent="0.25">
      <c r="A642" s="70"/>
      <c r="B642" s="6"/>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ht="15.75" customHeight="1" x14ac:dyDescent="0.25">
      <c r="A643" s="70"/>
      <c r="B643" s="6"/>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ht="15.75" customHeight="1" x14ac:dyDescent="0.25">
      <c r="A644" s="70"/>
      <c r="B644" s="6"/>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ht="15.75" customHeight="1" x14ac:dyDescent="0.25">
      <c r="A645" s="70"/>
      <c r="B645" s="6"/>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ht="15.75" customHeight="1" x14ac:dyDescent="0.25">
      <c r="A646" s="70"/>
      <c r="B646" s="6"/>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ht="15.75" customHeight="1" x14ac:dyDescent="0.25">
      <c r="A647" s="70"/>
      <c r="B647" s="6"/>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ht="15.75" customHeight="1" x14ac:dyDescent="0.25">
      <c r="A648" s="70"/>
      <c r="B648" s="6"/>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ht="15.75" customHeight="1" x14ac:dyDescent="0.25">
      <c r="A649" s="70"/>
      <c r="B649" s="6"/>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ht="15.75" customHeight="1" x14ac:dyDescent="0.25">
      <c r="A650" s="70"/>
      <c r="B650" s="6"/>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ht="15.75" customHeight="1" x14ac:dyDescent="0.25">
      <c r="A651" s="70"/>
      <c r="B651" s="6"/>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ht="15.75" customHeight="1" x14ac:dyDescent="0.25">
      <c r="A652" s="70"/>
      <c r="B652" s="6"/>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ht="15.75" customHeight="1" x14ac:dyDescent="0.25">
      <c r="A653" s="70"/>
      <c r="B653" s="6"/>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ht="15.75" customHeight="1" x14ac:dyDescent="0.25">
      <c r="A654" s="70"/>
      <c r="B654" s="6"/>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ht="15.75" customHeight="1" x14ac:dyDescent="0.25">
      <c r="A655" s="70"/>
      <c r="B655" s="6"/>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ht="15.75" customHeight="1" x14ac:dyDescent="0.25">
      <c r="A656" s="70"/>
      <c r="B656" s="6"/>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ht="15.75" customHeight="1" x14ac:dyDescent="0.25">
      <c r="A657" s="70"/>
      <c r="B657" s="6"/>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ht="15.75" customHeight="1" x14ac:dyDescent="0.25">
      <c r="A658" s="70"/>
      <c r="B658" s="6"/>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ht="15.75" customHeight="1" x14ac:dyDescent="0.25">
      <c r="A659" s="70"/>
      <c r="B659" s="6"/>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ht="15.75" customHeight="1" x14ac:dyDescent="0.25">
      <c r="A660" s="70"/>
      <c r="B660" s="6"/>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ht="15.75" customHeight="1" x14ac:dyDescent="0.25">
      <c r="A661" s="70"/>
      <c r="B661" s="6"/>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ht="15.75" customHeight="1" x14ac:dyDescent="0.25">
      <c r="A662" s="70"/>
      <c r="B662" s="6"/>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ht="15.75" customHeight="1" x14ac:dyDescent="0.25">
      <c r="A663" s="70"/>
      <c r="B663" s="6"/>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ht="15.75" customHeight="1" x14ac:dyDescent="0.25">
      <c r="A664" s="70"/>
      <c r="B664" s="6"/>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ht="15.75" customHeight="1" x14ac:dyDescent="0.25">
      <c r="A665" s="70"/>
      <c r="B665" s="6"/>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ht="15.75" customHeight="1" x14ac:dyDescent="0.25">
      <c r="A666" s="70"/>
      <c r="B666" s="6"/>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ht="15.75" customHeight="1" x14ac:dyDescent="0.25">
      <c r="A667" s="70"/>
      <c r="B667" s="6"/>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ht="15.75" customHeight="1" x14ac:dyDescent="0.25">
      <c r="A668" s="70"/>
      <c r="B668" s="6"/>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ht="15.75" customHeight="1" x14ac:dyDescent="0.25">
      <c r="A669" s="70"/>
      <c r="B669" s="6"/>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ht="15.75" customHeight="1" x14ac:dyDescent="0.25">
      <c r="A670" s="70"/>
      <c r="B670" s="6"/>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ht="15.75" customHeight="1" x14ac:dyDescent="0.25">
      <c r="A671" s="70"/>
      <c r="B671" s="6"/>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ht="15.75" customHeight="1" x14ac:dyDescent="0.25">
      <c r="A672" s="70"/>
      <c r="B672" s="6"/>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ht="15.75" customHeight="1" x14ac:dyDescent="0.25">
      <c r="A673" s="70"/>
      <c r="B673" s="6"/>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ht="15.75" customHeight="1" x14ac:dyDescent="0.25">
      <c r="A674" s="70"/>
      <c r="B674" s="6"/>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ht="15.75" customHeight="1" x14ac:dyDescent="0.25">
      <c r="A675" s="70"/>
      <c r="B675" s="6"/>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ht="15.75" customHeight="1" x14ac:dyDescent="0.25">
      <c r="A676" s="70"/>
      <c r="B676" s="6"/>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ht="15.75" customHeight="1" x14ac:dyDescent="0.25">
      <c r="A677" s="70"/>
      <c r="B677" s="6"/>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ht="15.75" customHeight="1" x14ac:dyDescent="0.25">
      <c r="A678" s="70"/>
      <c r="B678" s="6"/>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ht="15.75" customHeight="1" x14ac:dyDescent="0.25">
      <c r="A679" s="70"/>
      <c r="B679" s="6"/>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ht="15.75" customHeight="1" x14ac:dyDescent="0.25">
      <c r="A680" s="70"/>
      <c r="B680" s="6"/>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ht="15.75" customHeight="1" x14ac:dyDescent="0.25">
      <c r="A681" s="70"/>
      <c r="B681" s="6"/>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ht="15.75" customHeight="1" x14ac:dyDescent="0.25">
      <c r="A682" s="70"/>
      <c r="B682" s="6"/>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ht="15.75" customHeight="1" x14ac:dyDescent="0.25">
      <c r="A683" s="70"/>
      <c r="B683" s="6"/>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ht="15.75" customHeight="1" x14ac:dyDescent="0.25">
      <c r="A684" s="70"/>
      <c r="B684" s="6"/>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ht="15.75" customHeight="1" x14ac:dyDescent="0.25">
      <c r="A685" s="70"/>
      <c r="B685" s="6"/>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ht="15.75" customHeight="1" x14ac:dyDescent="0.25">
      <c r="A686" s="70"/>
      <c r="B686" s="6"/>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ht="15.75" customHeight="1" x14ac:dyDescent="0.25">
      <c r="A687" s="70"/>
      <c r="B687" s="6"/>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ht="15.75" customHeight="1" x14ac:dyDescent="0.25">
      <c r="A688" s="70"/>
      <c r="B688" s="6"/>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ht="15.75" customHeight="1" x14ac:dyDescent="0.25">
      <c r="A689" s="70"/>
      <c r="B689" s="6"/>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ht="15.75" customHeight="1" x14ac:dyDescent="0.25">
      <c r="A690" s="70"/>
      <c r="B690" s="6"/>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ht="15.75" customHeight="1" x14ac:dyDescent="0.25">
      <c r="A691" s="70"/>
      <c r="B691" s="6"/>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ht="15.75" customHeight="1" x14ac:dyDescent="0.25">
      <c r="A692" s="70"/>
      <c r="B692" s="6"/>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ht="15.75" customHeight="1" x14ac:dyDescent="0.25">
      <c r="A693" s="70"/>
      <c r="B693" s="6"/>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ht="15.75" customHeight="1" x14ac:dyDescent="0.25">
      <c r="A694" s="70"/>
      <c r="B694" s="6"/>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ht="15.75" customHeight="1" x14ac:dyDescent="0.25">
      <c r="A695" s="70"/>
      <c r="B695" s="6"/>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ht="15.75" customHeight="1" x14ac:dyDescent="0.25">
      <c r="A696" s="70"/>
      <c r="B696" s="6"/>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ht="15.75" customHeight="1" x14ac:dyDescent="0.25">
      <c r="A697" s="70"/>
      <c r="B697" s="6"/>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ht="15.75" customHeight="1" x14ac:dyDescent="0.25">
      <c r="A698" s="70"/>
      <c r="B698" s="6"/>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ht="15.75" customHeight="1" x14ac:dyDescent="0.25">
      <c r="A699" s="70"/>
      <c r="B699" s="6"/>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ht="15.75" customHeight="1" x14ac:dyDescent="0.25">
      <c r="A700" s="70"/>
      <c r="B700" s="6"/>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ht="15.75" customHeight="1" x14ac:dyDescent="0.25">
      <c r="A701" s="70"/>
      <c r="B701" s="6"/>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ht="15.75" customHeight="1" x14ac:dyDescent="0.25">
      <c r="A702" s="70"/>
      <c r="B702" s="6"/>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ht="15.75" customHeight="1" x14ac:dyDescent="0.25">
      <c r="A703" s="70"/>
      <c r="B703" s="6"/>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ht="15.75" customHeight="1" x14ac:dyDescent="0.25">
      <c r="A704" s="70"/>
      <c r="B704" s="6"/>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ht="15.75" customHeight="1" x14ac:dyDescent="0.25">
      <c r="A705" s="70"/>
      <c r="B705" s="6"/>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ht="15.75" customHeight="1" x14ac:dyDescent="0.25">
      <c r="A706" s="70"/>
      <c r="B706" s="6"/>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ht="15.75" customHeight="1" x14ac:dyDescent="0.25">
      <c r="A707" s="70"/>
      <c r="B707" s="6"/>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ht="15.75" customHeight="1" x14ac:dyDescent="0.25">
      <c r="A708" s="70"/>
      <c r="B708" s="6"/>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ht="15.75" customHeight="1" x14ac:dyDescent="0.25">
      <c r="A709" s="70"/>
      <c r="B709" s="6"/>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ht="15.75" customHeight="1" x14ac:dyDescent="0.25">
      <c r="A710" s="70"/>
      <c r="B710" s="6"/>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ht="15.75" customHeight="1" x14ac:dyDescent="0.25">
      <c r="A711" s="70"/>
      <c r="B711" s="6"/>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ht="15.75" customHeight="1" x14ac:dyDescent="0.25">
      <c r="A712" s="70"/>
      <c r="B712" s="6"/>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ht="15.75" customHeight="1" x14ac:dyDescent="0.25">
      <c r="A713" s="70"/>
      <c r="B713" s="6"/>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ht="15.75" customHeight="1" x14ac:dyDescent="0.25">
      <c r="A714" s="70"/>
      <c r="B714" s="6"/>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ht="15.75" customHeight="1" x14ac:dyDescent="0.25">
      <c r="A715" s="70"/>
      <c r="B715" s="6"/>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ht="15.75" customHeight="1" x14ac:dyDescent="0.25">
      <c r="A716" s="70"/>
      <c r="B716" s="6"/>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ht="15.75" customHeight="1" x14ac:dyDescent="0.25">
      <c r="A717" s="70"/>
      <c r="B717" s="6"/>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ht="15.75" customHeight="1" x14ac:dyDescent="0.25">
      <c r="A718" s="70"/>
      <c r="B718" s="6"/>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ht="15.75" customHeight="1" x14ac:dyDescent="0.25">
      <c r="A719" s="70"/>
      <c r="B719" s="6"/>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ht="15.75" customHeight="1" x14ac:dyDescent="0.25">
      <c r="A720" s="70"/>
      <c r="B720" s="6"/>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ht="15.75" customHeight="1" x14ac:dyDescent="0.25">
      <c r="A721" s="70"/>
      <c r="B721" s="6"/>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ht="15.75" customHeight="1" x14ac:dyDescent="0.25">
      <c r="A722" s="70"/>
      <c r="B722" s="6"/>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ht="15.75" customHeight="1" x14ac:dyDescent="0.25">
      <c r="A723" s="70"/>
      <c r="B723" s="6"/>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ht="15.75" customHeight="1" x14ac:dyDescent="0.25">
      <c r="A724" s="70"/>
      <c r="B724" s="6"/>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ht="15.75" customHeight="1" x14ac:dyDescent="0.25">
      <c r="A725" s="70"/>
      <c r="B725" s="6"/>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ht="15.75" customHeight="1" x14ac:dyDescent="0.25">
      <c r="A726" s="70"/>
      <c r="B726" s="6"/>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ht="15.75" customHeight="1" x14ac:dyDescent="0.25">
      <c r="A727" s="70"/>
      <c r="B727" s="6"/>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ht="15.75" customHeight="1" x14ac:dyDescent="0.25">
      <c r="A728" s="70"/>
      <c r="B728" s="6"/>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ht="15.75" customHeight="1" x14ac:dyDescent="0.25">
      <c r="A729" s="70"/>
      <c r="B729" s="6"/>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ht="15.75" customHeight="1" x14ac:dyDescent="0.25">
      <c r="A730" s="70"/>
      <c r="B730" s="6"/>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ht="15.75" customHeight="1" x14ac:dyDescent="0.25">
      <c r="A731" s="70"/>
      <c r="B731" s="6"/>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ht="15.75" customHeight="1" x14ac:dyDescent="0.25">
      <c r="A732" s="70"/>
      <c r="B732" s="6"/>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ht="15.75" customHeight="1" x14ac:dyDescent="0.25">
      <c r="A733" s="70"/>
      <c r="B733" s="6"/>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ht="15.75" customHeight="1" x14ac:dyDescent="0.25">
      <c r="A734" s="70"/>
      <c r="B734" s="6"/>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ht="15.75" customHeight="1" x14ac:dyDescent="0.25">
      <c r="A735" s="70"/>
      <c r="B735" s="6"/>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ht="15.75" customHeight="1" x14ac:dyDescent="0.25">
      <c r="A736" s="70"/>
      <c r="B736" s="6"/>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ht="15.75" customHeight="1" x14ac:dyDescent="0.25">
      <c r="A737" s="70"/>
      <c r="B737" s="6"/>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ht="15.75" customHeight="1" x14ac:dyDescent="0.25">
      <c r="A738" s="70"/>
      <c r="B738" s="6"/>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ht="15.75" customHeight="1" x14ac:dyDescent="0.25">
      <c r="A739" s="70"/>
      <c r="B739" s="6"/>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ht="15.75" customHeight="1" x14ac:dyDescent="0.25">
      <c r="A740" s="70"/>
      <c r="B740" s="6"/>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ht="15.75" customHeight="1" x14ac:dyDescent="0.25">
      <c r="A741" s="70"/>
      <c r="B741" s="6"/>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ht="15.75" customHeight="1" x14ac:dyDescent="0.25">
      <c r="A742" s="70"/>
      <c r="B742" s="6"/>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ht="15.75" customHeight="1" x14ac:dyDescent="0.25">
      <c r="A743" s="70"/>
      <c r="B743" s="6"/>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ht="15.75" customHeight="1" x14ac:dyDescent="0.25">
      <c r="A744" s="70"/>
      <c r="B744" s="6"/>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ht="15.75" customHeight="1" x14ac:dyDescent="0.25">
      <c r="A745" s="70"/>
      <c r="B745" s="6"/>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ht="15.75" customHeight="1" x14ac:dyDescent="0.25">
      <c r="A746" s="70"/>
      <c r="B746" s="6"/>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ht="15.75" customHeight="1" x14ac:dyDescent="0.25">
      <c r="A747" s="70"/>
      <c r="B747" s="6"/>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ht="15.75" customHeight="1" x14ac:dyDescent="0.25">
      <c r="A748" s="70"/>
      <c r="B748" s="6"/>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ht="15.75" customHeight="1" x14ac:dyDescent="0.25">
      <c r="A749" s="70"/>
      <c r="B749" s="6"/>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ht="15.75" customHeight="1" x14ac:dyDescent="0.25">
      <c r="A750" s="70"/>
      <c r="B750" s="6"/>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ht="15.75" customHeight="1" x14ac:dyDescent="0.25">
      <c r="A751" s="70"/>
      <c r="B751" s="6"/>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ht="15.75" customHeight="1" x14ac:dyDescent="0.25">
      <c r="A752" s="70"/>
      <c r="B752" s="6"/>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ht="15.75" customHeight="1" x14ac:dyDescent="0.25">
      <c r="A753" s="70"/>
      <c r="B753" s="6"/>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ht="15.75" customHeight="1" x14ac:dyDescent="0.25">
      <c r="A754" s="70"/>
      <c r="B754" s="6"/>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ht="15.75" customHeight="1" x14ac:dyDescent="0.25">
      <c r="A755" s="70"/>
      <c r="B755" s="6"/>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ht="15.75" customHeight="1" x14ac:dyDescent="0.25">
      <c r="A756" s="70"/>
      <c r="B756" s="6"/>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ht="15.75" customHeight="1" x14ac:dyDescent="0.25">
      <c r="A757" s="70"/>
      <c r="B757" s="6"/>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ht="15.75" customHeight="1" x14ac:dyDescent="0.25">
      <c r="A758" s="70"/>
      <c r="B758" s="6"/>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ht="15.75" customHeight="1" x14ac:dyDescent="0.25">
      <c r="A759" s="70"/>
      <c r="B759" s="6"/>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ht="15.75" customHeight="1" x14ac:dyDescent="0.25">
      <c r="A760" s="70"/>
      <c r="B760" s="6"/>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ht="15.75" customHeight="1" x14ac:dyDescent="0.25">
      <c r="A761" s="70"/>
      <c r="B761" s="6"/>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ht="15.75" customHeight="1" x14ac:dyDescent="0.25">
      <c r="A762" s="70"/>
      <c r="B762" s="6"/>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ht="15.75" customHeight="1" x14ac:dyDescent="0.25">
      <c r="A763" s="70"/>
      <c r="B763" s="6"/>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ht="15.75" customHeight="1" x14ac:dyDescent="0.25">
      <c r="A764" s="70"/>
      <c r="B764" s="6"/>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ht="15.75" customHeight="1" x14ac:dyDescent="0.25">
      <c r="A765" s="70"/>
      <c r="B765" s="6"/>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ht="15.75" customHeight="1" x14ac:dyDescent="0.25">
      <c r="A766" s="70"/>
      <c r="B766" s="6"/>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ht="15.75" customHeight="1" x14ac:dyDescent="0.25">
      <c r="A767" s="70"/>
      <c r="B767" s="6"/>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ht="15.75" customHeight="1" x14ac:dyDescent="0.25">
      <c r="A768" s="70"/>
      <c r="B768" s="6"/>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ht="15.75" customHeight="1" x14ac:dyDescent="0.25">
      <c r="A769" s="70"/>
      <c r="B769" s="6"/>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ht="15.75" customHeight="1" x14ac:dyDescent="0.25">
      <c r="A770" s="70"/>
      <c r="B770" s="6"/>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ht="15.75" customHeight="1" x14ac:dyDescent="0.25">
      <c r="A771" s="70"/>
      <c r="B771" s="6"/>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ht="15.75" customHeight="1" x14ac:dyDescent="0.25">
      <c r="A772" s="70"/>
      <c r="B772" s="6"/>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ht="15.75" customHeight="1" x14ac:dyDescent="0.25">
      <c r="A773" s="70"/>
      <c r="B773" s="6"/>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ht="15.75" customHeight="1" x14ac:dyDescent="0.25">
      <c r="A774" s="70"/>
      <c r="B774" s="6"/>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ht="15.75" customHeight="1" x14ac:dyDescent="0.25">
      <c r="A775" s="70"/>
      <c r="B775" s="6"/>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ht="15.75" customHeight="1" x14ac:dyDescent="0.25">
      <c r="A776" s="70"/>
      <c r="B776" s="6"/>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ht="15.75" customHeight="1" x14ac:dyDescent="0.25">
      <c r="A777" s="70"/>
      <c r="B777" s="6"/>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ht="15.75" customHeight="1" x14ac:dyDescent="0.25">
      <c r="A778" s="70"/>
      <c r="B778" s="6"/>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ht="15.75" customHeight="1" x14ac:dyDescent="0.25">
      <c r="A779" s="70"/>
      <c r="B779" s="6"/>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ht="15.75" customHeight="1" x14ac:dyDescent="0.25">
      <c r="A780" s="70"/>
      <c r="B780" s="6"/>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ht="15.75" customHeight="1" x14ac:dyDescent="0.25">
      <c r="A781" s="70"/>
      <c r="B781" s="6"/>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ht="15.75" customHeight="1" x14ac:dyDescent="0.25">
      <c r="A782" s="70"/>
      <c r="B782" s="6"/>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ht="15.75" customHeight="1" x14ac:dyDescent="0.25">
      <c r="A783" s="70"/>
      <c r="B783" s="6"/>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ht="15.75" customHeight="1" x14ac:dyDescent="0.25">
      <c r="A784" s="70"/>
      <c r="B784" s="6"/>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ht="15.75" customHeight="1" x14ac:dyDescent="0.25">
      <c r="A785" s="70"/>
      <c r="B785" s="6"/>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ht="15.75" customHeight="1" x14ac:dyDescent="0.25">
      <c r="A786" s="70"/>
      <c r="B786" s="6"/>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ht="15.75" customHeight="1" x14ac:dyDescent="0.25">
      <c r="A787" s="70"/>
      <c r="B787" s="6"/>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ht="15.75" customHeight="1" x14ac:dyDescent="0.25">
      <c r="A788" s="70"/>
      <c r="B788" s="6"/>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ht="15.75" customHeight="1" x14ac:dyDescent="0.25">
      <c r="A789" s="70"/>
      <c r="B789" s="6"/>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ht="15.75" customHeight="1" x14ac:dyDescent="0.25">
      <c r="A790" s="70"/>
      <c r="B790" s="6"/>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ht="15.75" customHeight="1" x14ac:dyDescent="0.25">
      <c r="A791" s="70"/>
      <c r="B791" s="6"/>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ht="15.75" customHeight="1" x14ac:dyDescent="0.25">
      <c r="A792" s="70"/>
      <c r="B792" s="6"/>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ht="15.75" customHeight="1" x14ac:dyDescent="0.25">
      <c r="A793" s="70"/>
      <c r="B793" s="6"/>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ht="15.75" customHeight="1" x14ac:dyDescent="0.25">
      <c r="A794" s="70"/>
      <c r="B794" s="6"/>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ht="15.75" customHeight="1" x14ac:dyDescent="0.25">
      <c r="A795" s="70"/>
      <c r="B795" s="6"/>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ht="15.75" customHeight="1" x14ac:dyDescent="0.25">
      <c r="A796" s="70"/>
      <c r="B796" s="6"/>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ht="15.75" customHeight="1" x14ac:dyDescent="0.25">
      <c r="A797" s="70"/>
      <c r="B797" s="6"/>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ht="15.75" customHeight="1" x14ac:dyDescent="0.25">
      <c r="A798" s="70"/>
      <c r="B798" s="6"/>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ht="15.75" customHeight="1" x14ac:dyDescent="0.25">
      <c r="A799" s="70"/>
      <c r="B799" s="6"/>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ht="15.75" customHeight="1" x14ac:dyDescent="0.25">
      <c r="A800" s="70"/>
      <c r="B800" s="6"/>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ht="15.75" customHeight="1" x14ac:dyDescent="0.25">
      <c r="A801" s="70"/>
      <c r="B801" s="6"/>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ht="15.75" customHeight="1" x14ac:dyDescent="0.25">
      <c r="A802" s="70"/>
      <c r="B802" s="6"/>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ht="15.75" customHeight="1" x14ac:dyDescent="0.25">
      <c r="A803" s="70"/>
      <c r="B803" s="6"/>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ht="15.75" customHeight="1" x14ac:dyDescent="0.25">
      <c r="A804" s="70"/>
      <c r="B804" s="6"/>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ht="15.75" customHeight="1" x14ac:dyDescent="0.25">
      <c r="A805" s="70"/>
      <c r="B805" s="6"/>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ht="15.75" customHeight="1" x14ac:dyDescent="0.25">
      <c r="A806" s="70"/>
      <c r="B806" s="6"/>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ht="15.75" customHeight="1" x14ac:dyDescent="0.25">
      <c r="A807" s="70"/>
      <c r="B807" s="6"/>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ht="15.75" customHeight="1" x14ac:dyDescent="0.25">
      <c r="A808" s="70"/>
      <c r="B808" s="6"/>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ht="15.75" customHeight="1" x14ac:dyDescent="0.25">
      <c r="A809" s="70"/>
      <c r="B809" s="6"/>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ht="15.75" customHeight="1" x14ac:dyDescent="0.25">
      <c r="A810" s="70"/>
      <c r="B810" s="6"/>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ht="15.75" customHeight="1" x14ac:dyDescent="0.25">
      <c r="A811" s="70"/>
      <c r="B811" s="6"/>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ht="15.75" customHeight="1" x14ac:dyDescent="0.25">
      <c r="A812" s="70"/>
      <c r="B812" s="6"/>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ht="15.75" customHeight="1" x14ac:dyDescent="0.25">
      <c r="A813" s="70"/>
      <c r="B813" s="6"/>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ht="15.75" customHeight="1" x14ac:dyDescent="0.25">
      <c r="A814" s="70"/>
      <c r="B814" s="6"/>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ht="15.75" customHeight="1" x14ac:dyDescent="0.25">
      <c r="A815" s="70"/>
      <c r="B815" s="6"/>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ht="15.75" customHeight="1" x14ac:dyDescent="0.25">
      <c r="A816" s="70"/>
      <c r="B816" s="6"/>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ht="15.75" customHeight="1" x14ac:dyDescent="0.25">
      <c r="A817" s="70"/>
      <c r="B817" s="6"/>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ht="15.75" customHeight="1" x14ac:dyDescent="0.25">
      <c r="A818" s="70"/>
      <c r="B818" s="6"/>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ht="15.75" customHeight="1" x14ac:dyDescent="0.25">
      <c r="A819" s="70"/>
      <c r="B819" s="6"/>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ht="15.75" customHeight="1" x14ac:dyDescent="0.25">
      <c r="A820" s="70"/>
      <c r="B820" s="6"/>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ht="15.75" customHeight="1" x14ac:dyDescent="0.25">
      <c r="A821" s="70"/>
      <c r="B821" s="6"/>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ht="15.75" customHeight="1" x14ac:dyDescent="0.25">
      <c r="A822" s="70"/>
      <c r="B822" s="6"/>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ht="15.75" customHeight="1" x14ac:dyDescent="0.25">
      <c r="A823" s="70"/>
      <c r="B823" s="6"/>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ht="15.75" customHeight="1" x14ac:dyDescent="0.25">
      <c r="A824" s="70"/>
      <c r="B824" s="6"/>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ht="15.75" customHeight="1" x14ac:dyDescent="0.25">
      <c r="A825" s="70"/>
      <c r="B825" s="6"/>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ht="15.75" customHeight="1" x14ac:dyDescent="0.25">
      <c r="A826" s="70"/>
      <c r="B826" s="6"/>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ht="15.75" customHeight="1" x14ac:dyDescent="0.25">
      <c r="A827" s="70"/>
      <c r="B827" s="6"/>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ht="15.75" customHeight="1" x14ac:dyDescent="0.25">
      <c r="A828" s="70"/>
      <c r="B828" s="6"/>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ht="15.75" customHeight="1" x14ac:dyDescent="0.25">
      <c r="A829" s="70"/>
      <c r="B829" s="6"/>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ht="15.75" customHeight="1" x14ac:dyDescent="0.25">
      <c r="A830" s="70"/>
      <c r="B830" s="6"/>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ht="15.75" customHeight="1" x14ac:dyDescent="0.25">
      <c r="A831" s="70"/>
      <c r="B831" s="6"/>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ht="15.75" customHeight="1" x14ac:dyDescent="0.25">
      <c r="A832" s="70"/>
      <c r="B832" s="6"/>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ht="15.75" customHeight="1" x14ac:dyDescent="0.25">
      <c r="A833" s="70"/>
      <c r="B833" s="6"/>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ht="15.75" customHeight="1" x14ac:dyDescent="0.25">
      <c r="A834" s="70"/>
      <c r="B834" s="6"/>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ht="15.75" customHeight="1" x14ac:dyDescent="0.25">
      <c r="A835" s="70"/>
      <c r="B835" s="6"/>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ht="15.75" customHeight="1" x14ac:dyDescent="0.25">
      <c r="A836" s="70"/>
      <c r="B836" s="6"/>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ht="15.75" customHeight="1" x14ac:dyDescent="0.25">
      <c r="A837" s="70"/>
      <c r="B837" s="6"/>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ht="15.75" customHeight="1" x14ac:dyDescent="0.25">
      <c r="A838" s="70"/>
      <c r="B838" s="6"/>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ht="15.75" customHeight="1" x14ac:dyDescent="0.25">
      <c r="A839" s="70"/>
      <c r="B839" s="6"/>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ht="15.75" customHeight="1" x14ac:dyDescent="0.25">
      <c r="A840" s="70"/>
      <c r="B840" s="6"/>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ht="15.75" customHeight="1" x14ac:dyDescent="0.25">
      <c r="A841" s="70"/>
      <c r="B841" s="6"/>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ht="15.75" customHeight="1" x14ac:dyDescent="0.25">
      <c r="A842" s="70"/>
      <c r="B842" s="6"/>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ht="15.75" customHeight="1" x14ac:dyDescent="0.25">
      <c r="A843" s="70"/>
      <c r="B843" s="6"/>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ht="15.75" customHeight="1" x14ac:dyDescent="0.25">
      <c r="A844" s="70"/>
      <c r="B844" s="6"/>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ht="15.75" customHeight="1" x14ac:dyDescent="0.25">
      <c r="A845" s="70"/>
      <c r="B845" s="6"/>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ht="15.75" customHeight="1" x14ac:dyDescent="0.25">
      <c r="A846" s="70"/>
      <c r="B846" s="6"/>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ht="15.75" customHeight="1" x14ac:dyDescent="0.25">
      <c r="A847" s="70"/>
      <c r="B847" s="6"/>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ht="15.75" customHeight="1" x14ac:dyDescent="0.25">
      <c r="A848" s="70"/>
      <c r="B848" s="6"/>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ht="15.75" customHeight="1" x14ac:dyDescent="0.25">
      <c r="A849" s="70"/>
      <c r="B849" s="6"/>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ht="15.75" customHeight="1" x14ac:dyDescent="0.25">
      <c r="A850" s="70"/>
      <c r="B850" s="6"/>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ht="15.75" customHeight="1" x14ac:dyDescent="0.25">
      <c r="A851" s="70"/>
      <c r="B851" s="6"/>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ht="15.75" customHeight="1" x14ac:dyDescent="0.25">
      <c r="A852" s="70"/>
      <c r="B852" s="6"/>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ht="15.75" customHeight="1" x14ac:dyDescent="0.25">
      <c r="A853" s="70"/>
      <c r="B853" s="6"/>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ht="15.75" customHeight="1" x14ac:dyDescent="0.25">
      <c r="A854" s="70"/>
      <c r="B854" s="6"/>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ht="15.75" customHeight="1" x14ac:dyDescent="0.25">
      <c r="A855" s="70"/>
      <c r="B855" s="6"/>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ht="15.75" customHeight="1" x14ac:dyDescent="0.25">
      <c r="A856" s="70"/>
      <c r="B856" s="6"/>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ht="15.75" customHeight="1" x14ac:dyDescent="0.25">
      <c r="A857" s="70"/>
      <c r="B857" s="6"/>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ht="15.75" customHeight="1" x14ac:dyDescent="0.25">
      <c r="A858" s="70"/>
      <c r="B858" s="6"/>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ht="15.75" customHeight="1" x14ac:dyDescent="0.25">
      <c r="A859" s="70"/>
      <c r="B859" s="6"/>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ht="15.75" customHeight="1" x14ac:dyDescent="0.25">
      <c r="A860" s="70"/>
      <c r="B860" s="6"/>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ht="15.75" customHeight="1" x14ac:dyDescent="0.25">
      <c r="A861" s="70"/>
      <c r="B861" s="6"/>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ht="15.75" customHeight="1" x14ac:dyDescent="0.25">
      <c r="A862" s="70"/>
      <c r="B862" s="6"/>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ht="15.75" customHeight="1" x14ac:dyDescent="0.25">
      <c r="A863" s="70"/>
      <c r="B863" s="6"/>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ht="15.75" customHeight="1" x14ac:dyDescent="0.25">
      <c r="A864" s="70"/>
      <c r="B864" s="6"/>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ht="15.75" customHeight="1" x14ac:dyDescent="0.25">
      <c r="A865" s="70"/>
      <c r="B865" s="6"/>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ht="15.75" customHeight="1" x14ac:dyDescent="0.25">
      <c r="A866" s="70"/>
      <c r="B866" s="6"/>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ht="15.75" customHeight="1" x14ac:dyDescent="0.25">
      <c r="A867" s="70"/>
      <c r="B867" s="6"/>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ht="15.75" customHeight="1" x14ac:dyDescent="0.25">
      <c r="A868" s="70"/>
      <c r="B868" s="6"/>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ht="15.75" customHeight="1" x14ac:dyDescent="0.25">
      <c r="A869" s="70"/>
      <c r="B869" s="6"/>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ht="15.75" customHeight="1" x14ac:dyDescent="0.25">
      <c r="A870" s="70"/>
      <c r="B870" s="6"/>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ht="15.75" customHeight="1" x14ac:dyDescent="0.25">
      <c r="A871" s="70"/>
      <c r="B871" s="6"/>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ht="15.75" customHeight="1" x14ac:dyDescent="0.25">
      <c r="A872" s="70"/>
      <c r="B872" s="6"/>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ht="15.75" customHeight="1" x14ac:dyDescent="0.25">
      <c r="A873" s="70"/>
      <c r="B873" s="6"/>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ht="15.75" customHeight="1" x14ac:dyDescent="0.25">
      <c r="A874" s="70"/>
      <c r="B874" s="6"/>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ht="15.75" customHeight="1" x14ac:dyDescent="0.25">
      <c r="A875" s="70"/>
      <c r="B875" s="6"/>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ht="15.75" customHeight="1" x14ac:dyDescent="0.25">
      <c r="A876" s="70"/>
      <c r="B876" s="6"/>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ht="15.75" customHeight="1" x14ac:dyDescent="0.25">
      <c r="A877" s="70"/>
      <c r="B877" s="6"/>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ht="15.75" customHeight="1" x14ac:dyDescent="0.25">
      <c r="A878" s="70"/>
      <c r="B878" s="6"/>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ht="15.75" customHeight="1" x14ac:dyDescent="0.25">
      <c r="A879" s="70"/>
      <c r="B879" s="6"/>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ht="15.75" customHeight="1" x14ac:dyDescent="0.25">
      <c r="A880" s="70"/>
      <c r="B880" s="6"/>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ht="15.75" customHeight="1" x14ac:dyDescent="0.25">
      <c r="A881" s="70"/>
      <c r="B881" s="6"/>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ht="15.75" customHeight="1" x14ac:dyDescent="0.25">
      <c r="A882" s="70"/>
      <c r="B882" s="6"/>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ht="15.75" customHeight="1" x14ac:dyDescent="0.25">
      <c r="A883" s="70"/>
      <c r="B883" s="6"/>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ht="15.75" customHeight="1" x14ac:dyDescent="0.25">
      <c r="A884" s="70"/>
      <c r="B884" s="6"/>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ht="15.75" customHeight="1" x14ac:dyDescent="0.25">
      <c r="A885" s="70"/>
      <c r="B885" s="6"/>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ht="15.75" customHeight="1" x14ac:dyDescent="0.25">
      <c r="A886" s="70"/>
      <c r="B886" s="6"/>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ht="15.75" customHeight="1" x14ac:dyDescent="0.25">
      <c r="A887" s="70"/>
      <c r="B887" s="6"/>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ht="15.75" customHeight="1" x14ac:dyDescent="0.25">
      <c r="A888" s="70"/>
      <c r="B888" s="6"/>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ht="15.75" customHeight="1" x14ac:dyDescent="0.25">
      <c r="A889" s="70"/>
      <c r="B889" s="6"/>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ht="15.75" customHeight="1" x14ac:dyDescent="0.25">
      <c r="A890" s="70"/>
      <c r="B890" s="6"/>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ht="15.75" customHeight="1" x14ac:dyDescent="0.25">
      <c r="A891" s="70"/>
      <c r="B891" s="6"/>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ht="15.75" customHeight="1" x14ac:dyDescent="0.25">
      <c r="A892" s="70"/>
      <c r="B892" s="6"/>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ht="15.75" customHeight="1" x14ac:dyDescent="0.25">
      <c r="A893" s="70"/>
      <c r="B893" s="6"/>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ht="15.75" customHeight="1" x14ac:dyDescent="0.25">
      <c r="A894" s="70"/>
      <c r="B894" s="6"/>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ht="15.75" customHeight="1" x14ac:dyDescent="0.25">
      <c r="A895" s="70"/>
      <c r="B895" s="6"/>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ht="15.75" customHeight="1" x14ac:dyDescent="0.25">
      <c r="A896" s="70"/>
      <c r="B896" s="6"/>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ht="15.75" customHeight="1" x14ac:dyDescent="0.25">
      <c r="A897" s="70"/>
      <c r="B897" s="6"/>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ht="15.75" customHeight="1" x14ac:dyDescent="0.25">
      <c r="A898" s="70"/>
      <c r="B898" s="6"/>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ht="15.75" customHeight="1" x14ac:dyDescent="0.25">
      <c r="A899" s="70"/>
      <c r="B899" s="6"/>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ht="15.75" customHeight="1" x14ac:dyDescent="0.25">
      <c r="A900" s="70"/>
      <c r="B900" s="6"/>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ht="15.75" customHeight="1" x14ac:dyDescent="0.25">
      <c r="A901" s="70"/>
      <c r="B901" s="6"/>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ht="15.75" customHeight="1" x14ac:dyDescent="0.25">
      <c r="A902" s="70"/>
      <c r="B902" s="6"/>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ht="15.75" customHeight="1" x14ac:dyDescent="0.25">
      <c r="A903" s="70"/>
      <c r="B903" s="6"/>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ht="15.75" customHeight="1" x14ac:dyDescent="0.25">
      <c r="A904" s="70"/>
      <c r="B904" s="6"/>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ht="15.75" customHeight="1" x14ac:dyDescent="0.25">
      <c r="A905" s="70"/>
      <c r="B905" s="6"/>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ht="15.75" customHeight="1" x14ac:dyDescent="0.25">
      <c r="A906" s="70"/>
      <c r="B906" s="6"/>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ht="15.75" customHeight="1" x14ac:dyDescent="0.25">
      <c r="A907" s="70"/>
      <c r="B907" s="6"/>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ht="15.75" customHeight="1" x14ac:dyDescent="0.25">
      <c r="A908" s="70"/>
      <c r="B908" s="6"/>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ht="15.75" customHeight="1" x14ac:dyDescent="0.25">
      <c r="A909" s="70"/>
      <c r="B909" s="6"/>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ht="15.75" customHeight="1" x14ac:dyDescent="0.25">
      <c r="A910" s="70"/>
      <c r="B910" s="6"/>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ht="15.75" customHeight="1" x14ac:dyDescent="0.25">
      <c r="A911" s="70"/>
      <c r="B911" s="6"/>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ht="15.75" customHeight="1" x14ac:dyDescent="0.25">
      <c r="A912" s="70"/>
      <c r="B912" s="6"/>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ht="15.75" customHeight="1" x14ac:dyDescent="0.25">
      <c r="A913" s="70"/>
      <c r="B913" s="6"/>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ht="15.75" customHeight="1" x14ac:dyDescent="0.25">
      <c r="A914" s="70"/>
      <c r="B914" s="6"/>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ht="15.75" customHeight="1" x14ac:dyDescent="0.25">
      <c r="A915" s="70"/>
      <c r="B915" s="6"/>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ht="15.75" customHeight="1" x14ac:dyDescent="0.25">
      <c r="A916" s="70"/>
      <c r="B916" s="6"/>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ht="15.75" customHeight="1" x14ac:dyDescent="0.25">
      <c r="A917" s="70"/>
      <c r="B917" s="6"/>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ht="15.75" customHeight="1" x14ac:dyDescent="0.25">
      <c r="A918" s="70"/>
      <c r="B918" s="6"/>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ht="15.75" customHeight="1" x14ac:dyDescent="0.25">
      <c r="A919" s="70"/>
      <c r="B919" s="6"/>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ht="15.75" customHeight="1" x14ac:dyDescent="0.25">
      <c r="A920" s="70"/>
      <c r="B920" s="6"/>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ht="15.75" customHeight="1" x14ac:dyDescent="0.25">
      <c r="A921" s="70"/>
      <c r="B921" s="6"/>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ht="15.75" customHeight="1" x14ac:dyDescent="0.25">
      <c r="A922" s="70"/>
      <c r="B922" s="6"/>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ht="15.75" customHeight="1" x14ac:dyDescent="0.25">
      <c r="A923" s="70"/>
      <c r="B923" s="6"/>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ht="15.75" customHeight="1" x14ac:dyDescent="0.25">
      <c r="A924" s="70"/>
      <c r="B924" s="6"/>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ht="15.75" customHeight="1" x14ac:dyDescent="0.25">
      <c r="A925" s="70"/>
      <c r="B925" s="6"/>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ht="15.75" customHeight="1" x14ac:dyDescent="0.25">
      <c r="A926" s="70"/>
      <c r="B926" s="6"/>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ht="15.75" customHeight="1" x14ac:dyDescent="0.25">
      <c r="A927" s="70"/>
      <c r="B927" s="6"/>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1:28" ht="15.75" customHeight="1" x14ac:dyDescent="0.25">
      <c r="A928" s="70"/>
      <c r="B928" s="6"/>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1:28" ht="15.75" customHeight="1" x14ac:dyDescent="0.25">
      <c r="A929" s="70"/>
      <c r="B929" s="6"/>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1:28" ht="15.75" customHeight="1" x14ac:dyDescent="0.25">
      <c r="A930" s="70"/>
      <c r="B930" s="6"/>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1:28" ht="15.75" customHeight="1" x14ac:dyDescent="0.25">
      <c r="A931" s="70"/>
      <c r="B931" s="6"/>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1:28" ht="15.75" customHeight="1" x14ac:dyDescent="0.25">
      <c r="A932" s="70"/>
      <c r="B932" s="6"/>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1:28" ht="15.75" customHeight="1" x14ac:dyDescent="0.25">
      <c r="A933" s="70"/>
      <c r="B933" s="6"/>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1:28" ht="15.75" customHeight="1" x14ac:dyDescent="0.25">
      <c r="A934" s="70"/>
      <c r="B934" s="6"/>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1:28" ht="15.75" customHeight="1" x14ac:dyDescent="0.25">
      <c r="A935" s="70"/>
      <c r="B935" s="6"/>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1:28" ht="15.75" customHeight="1" x14ac:dyDescent="0.25">
      <c r="A936" s="70"/>
      <c r="B936" s="6"/>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1:28" ht="15.75" customHeight="1" x14ac:dyDescent="0.25">
      <c r="A937" s="70"/>
      <c r="B937" s="6"/>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1:28" ht="15.75" customHeight="1" x14ac:dyDescent="0.25">
      <c r="A938" s="70"/>
      <c r="B938" s="6"/>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1:28" ht="15.75" customHeight="1" x14ac:dyDescent="0.25">
      <c r="A939" s="70"/>
      <c r="B939" s="6"/>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1:28" ht="15.75" customHeight="1" x14ac:dyDescent="0.25">
      <c r="A940" s="70"/>
      <c r="B940" s="6"/>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1:28" ht="15.75" customHeight="1" x14ac:dyDescent="0.25">
      <c r="A941" s="70"/>
      <c r="B941" s="6"/>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1:28" ht="15.75" customHeight="1" x14ac:dyDescent="0.25">
      <c r="A942" s="70"/>
      <c r="B942" s="6"/>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1:28" ht="15.75" customHeight="1" x14ac:dyDescent="0.25">
      <c r="A943" s="70"/>
      <c r="B943" s="6"/>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1:28" ht="15.75" customHeight="1" x14ac:dyDescent="0.25">
      <c r="A944" s="70"/>
      <c r="B944" s="6"/>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1:28" ht="15.75" customHeight="1" x14ac:dyDescent="0.25">
      <c r="A945" s="70"/>
      <c r="B945" s="6"/>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1:28" ht="15.75" customHeight="1" x14ac:dyDescent="0.25">
      <c r="A946" s="70"/>
      <c r="B946" s="6"/>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1:28" ht="15.75" customHeight="1" x14ac:dyDescent="0.25">
      <c r="A947" s="70"/>
      <c r="B947" s="6"/>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1:28" ht="15.75" customHeight="1" x14ac:dyDescent="0.25">
      <c r="A948" s="70"/>
      <c r="B948" s="6"/>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1:28" ht="15.75" customHeight="1" x14ac:dyDescent="0.25">
      <c r="A949" s="70"/>
      <c r="B949" s="6"/>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1:28" ht="15.75" customHeight="1" x14ac:dyDescent="0.25">
      <c r="A950" s="70"/>
      <c r="B950" s="6"/>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1:28" ht="15.75" customHeight="1" x14ac:dyDescent="0.25">
      <c r="A951" s="70"/>
      <c r="B951" s="6"/>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1:28" ht="15.75" customHeight="1" x14ac:dyDescent="0.25">
      <c r="A952" s="70"/>
      <c r="B952" s="6"/>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1:28" ht="15.75" customHeight="1" x14ac:dyDescent="0.25">
      <c r="A953" s="70"/>
      <c r="B953" s="6"/>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1:28" ht="15.75" customHeight="1" x14ac:dyDescent="0.25">
      <c r="A954" s="70"/>
      <c r="B954" s="6"/>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1:28" ht="15.75" customHeight="1" x14ac:dyDescent="0.25">
      <c r="A955" s="70"/>
      <c r="B955" s="6"/>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1:28" ht="15.75" customHeight="1" x14ac:dyDescent="0.25">
      <c r="A956" s="70"/>
      <c r="B956" s="6"/>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1:28" ht="15.75" customHeight="1" x14ac:dyDescent="0.25">
      <c r="A957" s="70"/>
      <c r="B957" s="6"/>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1:28" ht="15.75" customHeight="1" x14ac:dyDescent="0.25">
      <c r="A958" s="70"/>
      <c r="B958" s="6"/>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1:28" ht="15.75" customHeight="1" x14ac:dyDescent="0.25">
      <c r="A959" s="70"/>
      <c r="B959" s="6"/>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1:28" ht="15.75" customHeight="1" x14ac:dyDescent="0.25">
      <c r="A960" s="70"/>
      <c r="B960" s="6"/>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1:28" ht="15.75" customHeight="1" x14ac:dyDescent="0.25">
      <c r="A961" s="70"/>
      <c r="B961" s="6"/>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1:28" ht="15.75" customHeight="1" x14ac:dyDescent="0.25">
      <c r="A962" s="70"/>
      <c r="B962" s="6"/>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1:28" ht="15.75" customHeight="1" x14ac:dyDescent="0.25">
      <c r="A963" s="70"/>
      <c r="B963" s="6"/>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1:28" ht="15.75" customHeight="1" x14ac:dyDescent="0.25">
      <c r="A964" s="70"/>
      <c r="B964" s="6"/>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1:28" ht="15.75" customHeight="1" x14ac:dyDescent="0.25">
      <c r="A965" s="70"/>
      <c r="B965" s="6"/>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1:28" ht="15.75" customHeight="1" x14ac:dyDescent="0.25">
      <c r="A966" s="70"/>
      <c r="B966" s="6"/>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1:28" ht="15.75" customHeight="1" x14ac:dyDescent="0.25">
      <c r="A967" s="70"/>
      <c r="B967" s="6"/>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1:28" ht="15.75" customHeight="1" x14ac:dyDescent="0.25">
      <c r="A968" s="70"/>
      <c r="B968" s="6"/>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1:28" ht="15.75" customHeight="1" x14ac:dyDescent="0.25">
      <c r="A969" s="70"/>
      <c r="B969" s="6"/>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1:28" ht="15.75" customHeight="1" x14ac:dyDescent="0.25">
      <c r="A970" s="70"/>
      <c r="B970" s="6"/>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1:28" ht="15.75" customHeight="1" x14ac:dyDescent="0.25">
      <c r="A971" s="70"/>
      <c r="B971" s="6"/>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1:28" ht="15.75" customHeight="1" x14ac:dyDescent="0.25">
      <c r="A972" s="70"/>
      <c r="B972" s="6"/>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1:28" ht="15.75" customHeight="1" x14ac:dyDescent="0.25">
      <c r="A973" s="70"/>
      <c r="B973" s="6"/>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1:28" ht="15.75" customHeight="1" x14ac:dyDescent="0.25">
      <c r="A974" s="70"/>
      <c r="B974" s="6"/>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1:28" ht="15.75" customHeight="1" x14ac:dyDescent="0.25">
      <c r="A975" s="70"/>
      <c r="B975" s="6"/>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1:28" ht="15.75" customHeight="1" x14ac:dyDescent="0.25">
      <c r="A976" s="70"/>
      <c r="B976" s="6"/>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1:28" ht="15.75" customHeight="1" x14ac:dyDescent="0.25">
      <c r="A977" s="70"/>
      <c r="B977" s="6"/>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1:28" ht="15.75" customHeight="1" x14ac:dyDescent="0.25">
      <c r="A978" s="70"/>
      <c r="B978" s="6"/>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1:28" ht="15.75" customHeight="1" x14ac:dyDescent="0.25">
      <c r="A979" s="70"/>
      <c r="B979" s="6"/>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1:28" ht="15.75" customHeight="1" x14ac:dyDescent="0.25">
      <c r="A980" s="70"/>
      <c r="B980" s="6"/>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1:28" ht="15.75" customHeight="1" x14ac:dyDescent="0.25">
      <c r="A981" s="70"/>
      <c r="B981" s="6"/>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1:28" ht="15.75" customHeight="1" x14ac:dyDescent="0.25">
      <c r="A982" s="70"/>
      <c r="B982" s="6"/>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1:28" ht="15.75" customHeight="1" x14ac:dyDescent="0.25">
      <c r="A983" s="70"/>
      <c r="B983" s="6"/>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1:28" ht="15.75" customHeight="1" x14ac:dyDescent="0.25">
      <c r="A984" s="70"/>
      <c r="B984" s="6"/>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1:28" ht="15.75" customHeight="1" x14ac:dyDescent="0.25">
      <c r="A985" s="70"/>
      <c r="B985" s="6"/>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1:28" ht="15.75" customHeight="1" x14ac:dyDescent="0.25">
      <c r="A986" s="70"/>
      <c r="B986" s="6"/>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1:28" ht="15.75" customHeight="1" x14ac:dyDescent="0.25">
      <c r="A987" s="70"/>
      <c r="B987" s="6"/>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1:28" ht="15.75" customHeight="1" x14ac:dyDescent="0.25">
      <c r="A988" s="70"/>
      <c r="B988" s="6"/>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1:28" ht="15.75" customHeight="1" x14ac:dyDescent="0.25">
      <c r="A989" s="70"/>
      <c r="B989" s="6"/>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1:28" ht="15.75" customHeight="1" x14ac:dyDescent="0.25">
      <c r="A990" s="70"/>
      <c r="B990" s="6"/>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1:28" ht="15.75" customHeight="1" x14ac:dyDescent="0.25">
      <c r="A991" s="70"/>
      <c r="B991" s="6"/>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1:28" ht="15.75" customHeight="1" x14ac:dyDescent="0.25">
      <c r="A992" s="70"/>
      <c r="B992" s="6"/>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1:28" ht="15.75" customHeight="1" x14ac:dyDescent="0.25">
      <c r="A993" s="70"/>
      <c r="B993" s="6"/>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1:28" ht="15.75" customHeight="1" x14ac:dyDescent="0.25">
      <c r="A994" s="70"/>
      <c r="B994" s="6"/>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1:28" ht="15.75" customHeight="1" x14ac:dyDescent="0.25">
      <c r="A995" s="70"/>
      <c r="B995" s="6"/>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1:28" ht="15.75" customHeight="1" x14ac:dyDescent="0.25">
      <c r="A996" s="70"/>
      <c r="B996" s="6"/>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1:28" ht="15.75" customHeight="1" x14ac:dyDescent="0.25">
      <c r="A997" s="70"/>
      <c r="B997" s="6"/>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1:28" ht="15.75" customHeight="1" x14ac:dyDescent="0.25">
      <c r="A998" s="70"/>
      <c r="B998" s="6"/>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1:28" ht="15.75" customHeight="1" x14ac:dyDescent="0.25">
      <c r="A999" s="70"/>
      <c r="B999" s="6"/>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1:28" ht="15.75" customHeight="1" x14ac:dyDescent="0.25">
      <c r="A1000" s="70"/>
      <c r="B1000" s="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ht="15.75" customHeight="1" x14ac:dyDescent="0.25">
      <c r="A1001" s="70"/>
      <c r="B1001" s="6"/>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ht="15.75" customHeight="1" x14ac:dyDescent="0.25">
      <c r="A1002" s="70"/>
      <c r="B1002" s="6"/>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1:28" ht="15.75" customHeight="1" x14ac:dyDescent="0.25">
      <c r="A1003" s="70"/>
      <c r="B1003" s="6"/>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spans="1:28" ht="15.75" customHeight="1" x14ac:dyDescent="0.25">
      <c r="A1004" s="70"/>
      <c r="B1004" s="6"/>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spans="1:28" ht="15.75" customHeight="1" x14ac:dyDescent="0.25">
      <c r="A1005" s="70"/>
      <c r="B1005" s="6"/>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spans="1:28" ht="15.75" customHeight="1" x14ac:dyDescent="0.25">
      <c r="A1006" s="70"/>
      <c r="B1006" s="6"/>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spans="1:28" ht="15.75" customHeight="1" x14ac:dyDescent="0.25">
      <c r="A1007" s="70"/>
      <c r="B1007" s="6"/>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spans="1:28" ht="15.75" customHeight="1" x14ac:dyDescent="0.25">
      <c r="A1008" s="70"/>
      <c r="B1008" s="6"/>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spans="1:28" ht="15.75" customHeight="1" x14ac:dyDescent="0.25">
      <c r="A1009" s="70"/>
      <c r="B1009" s="6"/>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spans="1:28" ht="15.75" customHeight="1" x14ac:dyDescent="0.25">
      <c r="A1010" s="70"/>
      <c r="B1010" s="6"/>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spans="1:28" ht="15.75" customHeight="1" x14ac:dyDescent="0.25">
      <c r="A1011" s="70"/>
      <c r="B1011" s="6"/>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spans="1:28" ht="15.75" customHeight="1" x14ac:dyDescent="0.25">
      <c r="A1012" s="70"/>
      <c r="B1012" s="6"/>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spans="1:28" ht="15.75" customHeight="1" x14ac:dyDescent="0.25">
      <c r="A1013" s="70"/>
      <c r="B1013" s="6"/>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spans="1:28" ht="15.75" customHeight="1" x14ac:dyDescent="0.25">
      <c r="A1014" s="70"/>
      <c r="B1014" s="6"/>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spans="1:28" ht="15.75" customHeight="1" x14ac:dyDescent="0.25">
      <c r="A1015" s="70"/>
      <c r="B1015" s="6"/>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spans="1:28" ht="15.75" customHeight="1" x14ac:dyDescent="0.25">
      <c r="A1016" s="70"/>
      <c r="B1016" s="6"/>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spans="1:28" ht="15.75" customHeight="1" x14ac:dyDescent="0.25">
      <c r="A1017" s="70"/>
      <c r="B1017" s="6"/>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spans="1:28" ht="15.75" customHeight="1" x14ac:dyDescent="0.25">
      <c r="A1018" s="70"/>
      <c r="B1018" s="6"/>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spans="1:28" ht="15.75" customHeight="1" x14ac:dyDescent="0.25">
      <c r="A1019" s="70"/>
      <c r="B1019" s="6"/>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spans="1:28" ht="15.75" customHeight="1" x14ac:dyDescent="0.25">
      <c r="A1020" s="70"/>
      <c r="B1020" s="6"/>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spans="1:28" ht="15.75" customHeight="1" x14ac:dyDescent="0.25">
      <c r="A1021" s="70"/>
      <c r="B1021" s="6"/>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spans="1:28" ht="15.75" customHeight="1" x14ac:dyDescent="0.25">
      <c r="A1022" s="70"/>
      <c r="B1022" s="6"/>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spans="1:28" ht="15.75" customHeight="1" x14ac:dyDescent="0.25">
      <c r="A1023" s="70"/>
      <c r="B1023" s="6"/>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spans="1:28" ht="15.75" customHeight="1" x14ac:dyDescent="0.25">
      <c r="A1024" s="70"/>
      <c r="B1024" s="6"/>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spans="1:28" ht="15.75" customHeight="1" x14ac:dyDescent="0.25">
      <c r="A1025" s="70"/>
      <c r="B1025" s="6"/>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row r="1026" spans="1:28" ht="15.75" customHeight="1" x14ac:dyDescent="0.25">
      <c r="A1026" s="70"/>
      <c r="B1026" s="6"/>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row>
    <row r="1027" spans="1:28" ht="15.75" customHeight="1" x14ac:dyDescent="0.25">
      <c r="A1027" s="70"/>
      <c r="B1027" s="6"/>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row>
    <row r="1028" spans="1:28" ht="15.75" customHeight="1" x14ac:dyDescent="0.25">
      <c r="A1028" s="70"/>
      <c r="B1028" s="6"/>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row>
    <row r="1029" spans="1:28" ht="15.75" customHeight="1" x14ac:dyDescent="0.25">
      <c r="A1029" s="70"/>
      <c r="B1029" s="6"/>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row>
    <row r="1030" spans="1:28" ht="15.75" customHeight="1" x14ac:dyDescent="0.25">
      <c r="A1030" s="70"/>
      <c r="B1030" s="6"/>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row>
    <row r="1031" spans="1:28" ht="15.75" customHeight="1" x14ac:dyDescent="0.25">
      <c r="A1031" s="70"/>
      <c r="B1031" s="6"/>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row>
    <row r="1032" spans="1:28" ht="15.75" customHeight="1" x14ac:dyDescent="0.25">
      <c r="A1032" s="70"/>
      <c r="B1032" s="6"/>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row>
    <row r="1033" spans="1:28" ht="15.75" customHeight="1" x14ac:dyDescent="0.25">
      <c r="A1033" s="70"/>
      <c r="B1033" s="6"/>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row>
    <row r="1034" spans="1:28" ht="15.75" customHeight="1" x14ac:dyDescent="0.25">
      <c r="A1034" s="70"/>
      <c r="B1034" s="6"/>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row>
    <row r="1035" spans="1:28" ht="15.75" customHeight="1" x14ac:dyDescent="0.25">
      <c r="A1035" s="70"/>
      <c r="B1035" s="6"/>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row>
    <row r="1036" spans="1:28" ht="15.75" customHeight="1" x14ac:dyDescent="0.25">
      <c r="A1036" s="70"/>
      <c r="B1036" s="6"/>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row>
    <row r="1037" spans="1:28" ht="15.75" customHeight="1" x14ac:dyDescent="0.25">
      <c r="A1037" s="70"/>
      <c r="B1037" s="6"/>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row>
    <row r="1038" spans="1:28" ht="15.75" customHeight="1" x14ac:dyDescent="0.25">
      <c r="A1038" s="70"/>
      <c r="B1038" s="6"/>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row>
    <row r="1039" spans="1:28" ht="15.75" customHeight="1" x14ac:dyDescent="0.25">
      <c r="A1039" s="70"/>
      <c r="B1039" s="6"/>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row>
    <row r="1040" spans="1:28" ht="15.75" customHeight="1" x14ac:dyDescent="0.25">
      <c r="A1040" s="70"/>
      <c r="B1040" s="6"/>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row>
    <row r="1041" spans="1:28" ht="15.75" customHeight="1" x14ac:dyDescent="0.25">
      <c r="A1041" s="70"/>
      <c r="B1041" s="6"/>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row>
    <row r="1042" spans="1:28" ht="15.75" customHeight="1" x14ac:dyDescent="0.25">
      <c r="A1042" s="70"/>
      <c r="B1042" s="6"/>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row>
    <row r="1043" spans="1:28" ht="15.75" customHeight="1" x14ac:dyDescent="0.25">
      <c r="A1043" s="70"/>
      <c r="B1043" s="6"/>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row>
    <row r="1044" spans="1:28" ht="15.75" customHeight="1" x14ac:dyDescent="0.25">
      <c r="A1044" s="70"/>
      <c r="B1044" s="6"/>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row>
    <row r="1045" spans="1:28" ht="15.75" customHeight="1" x14ac:dyDescent="0.25">
      <c r="A1045" s="70"/>
      <c r="B1045" s="6"/>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row>
    <row r="1046" spans="1:28" ht="15.75" customHeight="1" x14ac:dyDescent="0.25">
      <c r="A1046" s="70"/>
      <c r="B1046" s="6"/>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row>
    <row r="1047" spans="1:28" ht="15.75" customHeight="1" x14ac:dyDescent="0.25">
      <c r="A1047" s="70"/>
      <c r="B1047" s="6"/>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row>
    <row r="1048" spans="1:28" ht="15.75" customHeight="1" x14ac:dyDescent="0.25">
      <c r="A1048" s="70"/>
      <c r="B1048" s="6"/>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row>
    <row r="1049" spans="1:28" ht="15.75" customHeight="1" x14ac:dyDescent="0.25">
      <c r="A1049" s="70"/>
      <c r="B1049" s="6"/>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row>
    <row r="1050" spans="1:28" ht="15.75" customHeight="1" x14ac:dyDescent="0.25">
      <c r="A1050" s="70"/>
      <c r="B1050" s="6"/>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row>
    <row r="1051" spans="1:28" ht="15.75" customHeight="1" x14ac:dyDescent="0.25">
      <c r="A1051" s="70"/>
      <c r="B1051" s="6"/>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row>
    <row r="1052" spans="1:28" ht="15.75" customHeight="1" x14ac:dyDescent="0.25">
      <c r="A1052" s="70"/>
      <c r="B1052" s="6"/>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row>
    <row r="1053" spans="1:28" ht="15.75" customHeight="1" x14ac:dyDescent="0.25">
      <c r="A1053" s="70"/>
      <c r="B1053" s="6"/>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row>
    <row r="1054" spans="1:28" ht="15.75" customHeight="1" x14ac:dyDescent="0.25">
      <c r="A1054" s="70"/>
      <c r="B1054" s="6"/>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row>
    <row r="1055" spans="1:28" ht="15.75" customHeight="1" x14ac:dyDescent="0.25">
      <c r="A1055" s="70"/>
      <c r="B1055" s="6"/>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row>
    <row r="1056" spans="1:28" ht="15.75" customHeight="1" x14ac:dyDescent="0.25">
      <c r="A1056" s="70"/>
      <c r="B1056" s="6"/>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row>
    <row r="1057" spans="1:28" ht="15.75" customHeight="1" x14ac:dyDescent="0.25">
      <c r="A1057" s="70"/>
      <c r="B1057" s="6"/>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row>
    <row r="1058" spans="1:28" ht="15.75" customHeight="1" x14ac:dyDescent="0.25">
      <c r="A1058" s="70"/>
      <c r="B1058" s="6"/>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row>
    <row r="1059" spans="1:28" ht="15.75" customHeight="1" x14ac:dyDescent="0.25">
      <c r="A1059" s="70"/>
      <c r="B1059" s="6"/>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row>
    <row r="1060" spans="1:28" ht="15.75" customHeight="1" x14ac:dyDescent="0.25">
      <c r="A1060" s="70"/>
      <c r="B1060" s="6"/>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row>
    <row r="1061" spans="1:28" ht="15.75" customHeight="1" x14ac:dyDescent="0.25">
      <c r="A1061" s="70"/>
      <c r="B1061" s="6"/>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row>
    <row r="1062" spans="1:28" ht="15.75" customHeight="1" x14ac:dyDescent="0.25">
      <c r="A1062" s="70"/>
      <c r="B1062" s="6"/>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row>
    <row r="1063" spans="1:28" ht="15.75" customHeight="1" x14ac:dyDescent="0.25">
      <c r="A1063" s="70"/>
      <c r="B1063" s="6"/>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row>
    <row r="1064" spans="1:28" ht="15.75" customHeight="1" x14ac:dyDescent="0.25">
      <c r="A1064" s="70"/>
      <c r="B1064" s="6"/>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row>
    <row r="1065" spans="1:28" ht="15.75" customHeight="1" x14ac:dyDescent="0.25">
      <c r="A1065" s="70"/>
      <c r="B1065" s="6"/>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row>
    <row r="1066" spans="1:28" ht="15.75" customHeight="1" x14ac:dyDescent="0.25">
      <c r="A1066" s="70"/>
      <c r="B1066" s="6"/>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row>
    <row r="1067" spans="1:28" ht="15.75" customHeight="1" x14ac:dyDescent="0.25">
      <c r="A1067" s="70"/>
      <c r="B1067" s="6"/>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row>
    <row r="1068" spans="1:28" ht="15.75" customHeight="1" x14ac:dyDescent="0.25">
      <c r="A1068" s="70"/>
      <c r="B1068" s="6"/>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row>
    <row r="1069" spans="1:28" ht="15.75" customHeight="1" x14ac:dyDescent="0.25">
      <c r="A1069" s="70"/>
      <c r="B1069" s="6"/>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row>
    <row r="1070" spans="1:28" ht="15.75" customHeight="1" x14ac:dyDescent="0.25">
      <c r="A1070" s="70"/>
      <c r="B1070" s="6"/>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row>
    <row r="1071" spans="1:28" ht="15.75" customHeight="1" x14ac:dyDescent="0.25">
      <c r="A1071" s="70"/>
      <c r="B1071" s="6"/>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row>
    <row r="1072" spans="1:28" ht="15.75" customHeight="1" x14ac:dyDescent="0.25">
      <c r="A1072" s="70"/>
      <c r="B1072" s="6"/>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row>
    <row r="1073" spans="1:28" ht="15.75" customHeight="1" x14ac:dyDescent="0.25">
      <c r="A1073" s="70"/>
      <c r="B1073" s="6"/>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row>
    <row r="1074" spans="1:28" ht="15.75" customHeight="1" x14ac:dyDescent="0.25">
      <c r="A1074" s="70"/>
      <c r="B1074" s="6"/>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row>
    <row r="1075" spans="1:28" ht="15.75" customHeight="1" x14ac:dyDescent="0.25">
      <c r="A1075" s="70"/>
      <c r="B1075" s="6"/>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row>
    <row r="1076" spans="1:28" ht="15.75" customHeight="1" x14ac:dyDescent="0.25">
      <c r="A1076" s="70"/>
      <c r="B1076" s="6"/>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row>
    <row r="1077" spans="1:28" ht="15.75" customHeight="1" x14ac:dyDescent="0.25">
      <c r="A1077" s="70"/>
      <c r="B1077" s="6"/>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row>
    <row r="1078" spans="1:28" ht="15.75" customHeight="1" x14ac:dyDescent="0.25">
      <c r="A1078" s="70"/>
      <c r="B1078" s="6"/>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row>
    <row r="1079" spans="1:28" ht="15.75" customHeight="1" x14ac:dyDescent="0.25">
      <c r="A1079" s="70"/>
      <c r="B1079" s="6"/>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row>
    <row r="1080" spans="1:28" ht="15.75" customHeight="1" x14ac:dyDescent="0.25">
      <c r="A1080" s="70"/>
      <c r="B1080" s="6"/>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row>
    <row r="1081" spans="1:28" ht="15.75" customHeight="1" x14ac:dyDescent="0.25">
      <c r="A1081" s="70"/>
      <c r="B1081" s="6"/>
      <c r="C1081" s="3"/>
      <c r="D1081" s="3"/>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row>
    <row r="1082" spans="1:28" ht="15.75" customHeight="1" x14ac:dyDescent="0.25">
      <c r="A1082" s="70"/>
      <c r="B1082" s="6"/>
      <c r="C1082" s="3"/>
      <c r="D1082" s="3"/>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row>
    <row r="1083" spans="1:28" ht="15.75" customHeight="1" x14ac:dyDescent="0.25">
      <c r="A1083" s="70"/>
      <c r="B1083" s="6"/>
      <c r="C1083" s="3"/>
      <c r="D1083" s="3"/>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row>
    <row r="1084" spans="1:28" ht="15.75" customHeight="1" x14ac:dyDescent="0.25">
      <c r="A1084" s="70"/>
      <c r="B1084" s="6"/>
      <c r="C1084" s="3"/>
      <c r="D1084" s="3"/>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row>
    <row r="1085" spans="1:28" ht="15.75" customHeight="1" x14ac:dyDescent="0.25">
      <c r="A1085" s="70"/>
      <c r="B1085" s="6"/>
      <c r="C1085" s="3"/>
      <c r="D1085" s="3"/>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row>
    <row r="1086" spans="1:28" ht="15.75" customHeight="1" x14ac:dyDescent="0.25">
      <c r="A1086" s="70"/>
      <c r="B1086" s="6"/>
      <c r="C1086" s="3"/>
      <c r="D1086" s="3"/>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row>
    <row r="1087" spans="1:28" ht="15.75" customHeight="1" x14ac:dyDescent="0.25">
      <c r="A1087" s="70"/>
      <c r="B1087" s="6"/>
      <c r="C1087" s="3"/>
      <c r="D1087" s="3"/>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row>
  </sheetData>
  <mergeCells count="5">
    <mergeCell ref="C102:G102"/>
    <mergeCell ref="C48:F48"/>
    <mergeCell ref="C24:I24"/>
    <mergeCell ref="C13:F13"/>
    <mergeCell ref="C2:F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038"/>
  <sheetViews>
    <sheetView zoomScale="80" zoomScaleNormal="80" workbookViewId="0">
      <pane ySplit="1" topLeftCell="A2" activePane="bottomLeft" state="frozen"/>
      <selection pane="bottomLeft" activeCell="E3" sqref="E3"/>
    </sheetView>
  </sheetViews>
  <sheetFormatPr baseColWidth="10" defaultColWidth="14.42578125" defaultRowHeight="15" customHeight="1" x14ac:dyDescent="0.25"/>
  <cols>
    <col min="1" max="1" width="8.85546875" customWidth="1"/>
    <col min="2" max="2" width="10.28515625" customWidth="1"/>
    <col min="3" max="3" width="28.85546875" customWidth="1"/>
    <col min="4" max="4" width="22.140625" customWidth="1"/>
    <col min="5" max="5" width="18.140625" customWidth="1"/>
    <col min="6" max="6" width="20.140625" customWidth="1"/>
    <col min="7" max="7" width="26.85546875" customWidth="1"/>
    <col min="8" max="8" width="8.7109375" customWidth="1"/>
  </cols>
  <sheetData>
    <row r="1" spans="1:28" ht="14.25" customHeight="1" x14ac:dyDescent="0.25">
      <c r="A1" s="71" t="s">
        <v>0</v>
      </c>
      <c r="B1" s="71" t="s">
        <v>1</v>
      </c>
      <c r="C1" s="71" t="s">
        <v>141</v>
      </c>
      <c r="D1" s="71"/>
      <c r="E1" s="71"/>
      <c r="F1" s="71"/>
      <c r="G1" s="71"/>
      <c r="H1" s="6"/>
      <c r="I1" s="6"/>
      <c r="J1" s="6"/>
      <c r="K1" s="6"/>
      <c r="L1" s="6"/>
      <c r="M1" s="6"/>
      <c r="N1" s="6"/>
      <c r="O1" s="6"/>
      <c r="P1" s="6"/>
      <c r="Q1" s="6"/>
      <c r="R1" s="6"/>
      <c r="S1" s="6"/>
      <c r="T1" s="6"/>
      <c r="U1" s="6"/>
      <c r="V1" s="6"/>
      <c r="W1" s="6"/>
      <c r="X1" s="6"/>
      <c r="Y1" s="6"/>
      <c r="Z1" s="6"/>
      <c r="AA1" s="6"/>
      <c r="AB1" s="6"/>
    </row>
    <row r="2" spans="1:28" ht="14.25" customHeight="1" x14ac:dyDescent="0.25">
      <c r="A2" s="73" t="s">
        <v>3</v>
      </c>
      <c r="B2" s="71" t="s">
        <v>13</v>
      </c>
      <c r="C2" s="122" t="s">
        <v>142</v>
      </c>
      <c r="D2" s="120"/>
      <c r="E2" s="120"/>
      <c r="F2" s="120"/>
      <c r="G2" s="120"/>
      <c r="H2" s="3"/>
      <c r="I2" s="3"/>
      <c r="J2" s="3"/>
      <c r="K2" s="3"/>
      <c r="L2" s="3"/>
      <c r="M2" s="3"/>
      <c r="N2" s="3"/>
      <c r="O2" s="3"/>
      <c r="P2" s="3"/>
      <c r="Q2" s="3"/>
      <c r="R2" s="3"/>
      <c r="S2" s="3"/>
      <c r="T2" s="3"/>
      <c r="U2" s="3"/>
      <c r="V2" s="3"/>
      <c r="W2" s="3"/>
      <c r="X2" s="3"/>
      <c r="Y2" s="3"/>
      <c r="Z2" s="3"/>
      <c r="AA2" s="3"/>
      <c r="AB2" s="3"/>
    </row>
    <row r="3" spans="1:28" ht="31.5" customHeight="1" x14ac:dyDescent="0.25">
      <c r="A3" s="70"/>
      <c r="B3" s="6"/>
      <c r="C3" s="80" t="s">
        <v>138</v>
      </c>
      <c r="D3" s="80" t="s">
        <v>139</v>
      </c>
      <c r="E3" s="80" t="s">
        <v>121</v>
      </c>
      <c r="F3" s="80" t="s">
        <v>125</v>
      </c>
      <c r="G3" s="80" t="s">
        <v>122</v>
      </c>
      <c r="H3" s="97"/>
      <c r="I3" s="97"/>
      <c r="J3" s="3"/>
      <c r="K3" s="3"/>
      <c r="L3" s="3"/>
      <c r="M3" s="3"/>
      <c r="N3" s="3"/>
      <c r="O3" s="3"/>
      <c r="P3" s="3"/>
      <c r="Q3" s="3"/>
      <c r="R3" s="3"/>
      <c r="S3" s="3"/>
      <c r="T3" s="3"/>
      <c r="U3" s="3"/>
      <c r="V3" s="3"/>
      <c r="W3" s="3"/>
      <c r="X3" s="3"/>
      <c r="Y3" s="3"/>
      <c r="Z3" s="3"/>
      <c r="AA3" s="3"/>
      <c r="AB3" s="3"/>
    </row>
    <row r="4" spans="1:28" ht="14.25" customHeight="1" x14ac:dyDescent="0.25">
      <c r="A4" s="70"/>
      <c r="B4" s="6"/>
      <c r="C4" s="31" t="s">
        <v>739</v>
      </c>
      <c r="D4" s="31" t="s">
        <v>740</v>
      </c>
      <c r="E4" s="98">
        <v>45756</v>
      </c>
      <c r="F4" s="31" t="s">
        <v>741</v>
      </c>
      <c r="G4" s="31" t="s">
        <v>742</v>
      </c>
      <c r="H4" s="3"/>
      <c r="I4" s="3"/>
      <c r="J4" s="3"/>
      <c r="K4" s="3"/>
      <c r="L4" s="3"/>
      <c r="M4" s="3"/>
      <c r="N4" s="3"/>
      <c r="O4" s="3"/>
      <c r="P4" s="3"/>
      <c r="Q4" s="3"/>
      <c r="R4" s="3"/>
      <c r="S4" s="3"/>
      <c r="T4" s="3"/>
      <c r="U4" s="3"/>
      <c r="V4" s="3"/>
      <c r="W4" s="3"/>
      <c r="X4" s="3"/>
      <c r="Y4" s="3"/>
      <c r="Z4" s="3"/>
      <c r="AA4" s="3"/>
      <c r="AB4" s="3"/>
    </row>
    <row r="5" spans="1:28" ht="14.25" customHeight="1" x14ac:dyDescent="0.25">
      <c r="A5" s="70"/>
      <c r="B5" s="6"/>
      <c r="C5" s="31" t="s">
        <v>743</v>
      </c>
      <c r="D5" s="31" t="s">
        <v>744</v>
      </c>
      <c r="E5" s="98">
        <v>45763</v>
      </c>
      <c r="F5" s="31" t="s">
        <v>745</v>
      </c>
      <c r="G5" s="31" t="s">
        <v>742</v>
      </c>
      <c r="H5" s="3"/>
      <c r="I5" s="3"/>
      <c r="J5" s="3"/>
      <c r="K5" s="3"/>
      <c r="L5" s="3"/>
      <c r="M5" s="3"/>
      <c r="N5" s="3"/>
      <c r="O5" s="3"/>
      <c r="P5" s="3"/>
      <c r="Q5" s="3"/>
      <c r="R5" s="3"/>
      <c r="S5" s="3"/>
      <c r="T5" s="3"/>
      <c r="U5" s="3"/>
      <c r="V5" s="3"/>
      <c r="W5" s="3"/>
      <c r="X5" s="3"/>
      <c r="Y5" s="3"/>
      <c r="Z5" s="3"/>
      <c r="AA5" s="3"/>
      <c r="AB5" s="3"/>
    </row>
    <row r="6" spans="1:28" ht="14.25" customHeight="1" x14ac:dyDescent="0.25">
      <c r="A6" s="70"/>
      <c r="B6" s="6"/>
      <c r="C6" s="31" t="s">
        <v>746</v>
      </c>
      <c r="D6" s="31" t="s">
        <v>747</v>
      </c>
      <c r="E6" s="98">
        <v>45763</v>
      </c>
      <c r="F6" s="31" t="s">
        <v>748</v>
      </c>
      <c r="G6" s="31" t="s">
        <v>742</v>
      </c>
      <c r="H6" s="3"/>
      <c r="I6" s="3"/>
      <c r="J6" s="3"/>
      <c r="K6" s="3"/>
      <c r="L6" s="3"/>
      <c r="M6" s="3"/>
      <c r="N6" s="3"/>
      <c r="O6" s="3"/>
      <c r="P6" s="3"/>
      <c r="Q6" s="3"/>
      <c r="R6" s="3"/>
      <c r="S6" s="3"/>
      <c r="T6" s="3"/>
      <c r="U6" s="3"/>
      <c r="V6" s="3"/>
      <c r="W6" s="3"/>
      <c r="X6" s="3"/>
      <c r="Y6" s="3"/>
      <c r="Z6" s="3"/>
      <c r="AA6" s="3"/>
      <c r="AB6" s="3"/>
    </row>
    <row r="7" spans="1:28" ht="14.25" customHeight="1" x14ac:dyDescent="0.25">
      <c r="A7" s="70"/>
      <c r="B7" s="6"/>
      <c r="C7" s="31" t="s">
        <v>749</v>
      </c>
      <c r="D7" s="31" t="s">
        <v>750</v>
      </c>
      <c r="E7" s="98">
        <v>45742</v>
      </c>
      <c r="F7" s="31" t="s">
        <v>751</v>
      </c>
      <c r="G7" s="31" t="s">
        <v>742</v>
      </c>
      <c r="H7" s="3"/>
      <c r="I7" s="3"/>
      <c r="J7" s="3"/>
      <c r="K7" s="3"/>
      <c r="L7" s="3"/>
      <c r="M7" s="3"/>
      <c r="N7" s="3"/>
      <c r="O7" s="3"/>
      <c r="P7" s="3"/>
      <c r="Q7" s="3"/>
      <c r="R7" s="3"/>
      <c r="S7" s="3"/>
      <c r="T7" s="3"/>
      <c r="U7" s="3"/>
      <c r="V7" s="3"/>
      <c r="W7" s="3"/>
      <c r="X7" s="3"/>
      <c r="Y7" s="3"/>
      <c r="Z7" s="3"/>
      <c r="AA7" s="3"/>
      <c r="AB7" s="3"/>
    </row>
    <row r="8" spans="1:28" ht="14.25" customHeight="1" x14ac:dyDescent="0.25">
      <c r="A8" s="70"/>
      <c r="B8" s="6"/>
      <c r="C8" s="31" t="s">
        <v>752</v>
      </c>
      <c r="D8" s="31" t="s">
        <v>753</v>
      </c>
      <c r="E8" s="98">
        <v>45786</v>
      </c>
      <c r="F8" s="31" t="s">
        <v>741</v>
      </c>
      <c r="G8" s="31" t="s">
        <v>742</v>
      </c>
      <c r="H8" s="3"/>
      <c r="I8" s="3"/>
      <c r="J8" s="3"/>
      <c r="K8" s="3"/>
      <c r="L8" s="3"/>
      <c r="M8" s="3"/>
      <c r="N8" s="3"/>
      <c r="O8" s="3"/>
      <c r="P8" s="3"/>
      <c r="Q8" s="3"/>
      <c r="R8" s="3"/>
      <c r="S8" s="3"/>
      <c r="T8" s="3"/>
      <c r="U8" s="3"/>
      <c r="V8" s="3"/>
      <c r="W8" s="3"/>
      <c r="X8" s="3"/>
      <c r="Y8" s="3"/>
      <c r="Z8" s="3"/>
      <c r="AA8" s="3"/>
      <c r="AB8" s="3"/>
    </row>
    <row r="9" spans="1:28" ht="14.25" customHeight="1" x14ac:dyDescent="0.25">
      <c r="A9" s="70"/>
      <c r="B9" s="6"/>
      <c r="C9" s="31" t="s">
        <v>754</v>
      </c>
      <c r="D9" s="31" t="s">
        <v>755</v>
      </c>
      <c r="E9" s="98">
        <v>45789</v>
      </c>
      <c r="F9" s="31" t="s">
        <v>756</v>
      </c>
      <c r="G9" s="31" t="s">
        <v>742</v>
      </c>
      <c r="H9" s="3"/>
      <c r="I9" s="3"/>
      <c r="J9" s="3"/>
      <c r="K9" s="3"/>
      <c r="L9" s="3"/>
      <c r="M9" s="3"/>
      <c r="N9" s="3"/>
      <c r="O9" s="3"/>
      <c r="P9" s="3"/>
      <c r="Q9" s="3"/>
      <c r="R9" s="3"/>
      <c r="S9" s="3"/>
      <c r="T9" s="3"/>
      <c r="U9" s="3"/>
      <c r="V9" s="3"/>
      <c r="W9" s="3"/>
      <c r="X9" s="3"/>
      <c r="Y9" s="3"/>
      <c r="Z9" s="3"/>
      <c r="AA9" s="3"/>
      <c r="AB9" s="3"/>
    </row>
    <row r="10" spans="1:28" ht="14.25" customHeight="1" x14ac:dyDescent="0.25">
      <c r="A10" s="70"/>
      <c r="B10" s="6"/>
      <c r="C10" s="31" t="s">
        <v>757</v>
      </c>
      <c r="D10" s="31" t="s">
        <v>758</v>
      </c>
      <c r="E10" s="98">
        <v>45783</v>
      </c>
      <c r="F10" s="31" t="s">
        <v>759</v>
      </c>
      <c r="G10" s="31" t="s">
        <v>742</v>
      </c>
      <c r="H10" s="3"/>
      <c r="I10" s="3"/>
      <c r="J10" s="3"/>
      <c r="K10" s="3"/>
      <c r="L10" s="3"/>
      <c r="M10" s="3"/>
      <c r="N10" s="3"/>
      <c r="O10" s="3"/>
      <c r="P10" s="3"/>
      <c r="Q10" s="3"/>
      <c r="R10" s="3"/>
      <c r="S10" s="3"/>
      <c r="T10" s="3"/>
      <c r="U10" s="3"/>
      <c r="V10" s="3"/>
      <c r="W10" s="3"/>
      <c r="X10" s="3"/>
      <c r="Y10" s="3"/>
      <c r="Z10" s="3"/>
      <c r="AA10" s="3"/>
      <c r="AB10" s="3"/>
    </row>
    <row r="11" spans="1:28" ht="14.25" customHeight="1" x14ac:dyDescent="0.25">
      <c r="A11" s="70"/>
      <c r="B11" s="6"/>
      <c r="C11" s="31" t="s">
        <v>760</v>
      </c>
      <c r="D11" s="31" t="s">
        <v>761</v>
      </c>
      <c r="E11" s="98">
        <v>45810</v>
      </c>
      <c r="F11" s="31" t="s">
        <v>762</v>
      </c>
      <c r="G11" s="31" t="s">
        <v>742</v>
      </c>
      <c r="H11" s="3"/>
      <c r="I11" s="3"/>
      <c r="J11" s="3"/>
      <c r="K11" s="3"/>
      <c r="L11" s="3"/>
      <c r="M11" s="3"/>
      <c r="N11" s="3"/>
      <c r="O11" s="3"/>
      <c r="P11" s="3"/>
      <c r="Q11" s="3"/>
      <c r="R11" s="3"/>
      <c r="S11" s="3"/>
      <c r="T11" s="3"/>
      <c r="U11" s="3"/>
      <c r="V11" s="3"/>
      <c r="W11" s="3"/>
      <c r="X11" s="3"/>
      <c r="Y11" s="3"/>
      <c r="Z11" s="3"/>
      <c r="AA11" s="3"/>
      <c r="AB11" s="3"/>
    </row>
    <row r="12" spans="1:28" ht="14.25" customHeight="1" x14ac:dyDescent="0.25">
      <c r="A12" s="70"/>
      <c r="B12" s="6"/>
      <c r="C12" s="31" t="s">
        <v>746</v>
      </c>
      <c r="D12" s="31" t="s">
        <v>763</v>
      </c>
      <c r="E12" s="98">
        <v>45833</v>
      </c>
      <c r="F12" s="31" t="s">
        <v>764</v>
      </c>
      <c r="G12" s="31" t="s">
        <v>742</v>
      </c>
      <c r="H12" s="3"/>
      <c r="I12" s="3"/>
      <c r="J12" s="3"/>
      <c r="K12" s="3"/>
      <c r="L12" s="3"/>
      <c r="M12" s="3"/>
      <c r="N12" s="3"/>
      <c r="O12" s="3"/>
      <c r="P12" s="3"/>
      <c r="Q12" s="3"/>
      <c r="R12" s="3"/>
      <c r="S12" s="3"/>
      <c r="T12" s="3"/>
      <c r="U12" s="3"/>
      <c r="V12" s="3"/>
      <c r="W12" s="3"/>
      <c r="X12" s="3"/>
      <c r="Y12" s="3"/>
      <c r="Z12" s="3"/>
      <c r="AA12" s="3"/>
      <c r="AB12" s="3"/>
    </row>
    <row r="13" spans="1:28" ht="14.25" customHeight="1" x14ac:dyDescent="0.25">
      <c r="A13" s="70"/>
      <c r="B13" s="6"/>
      <c r="C13" s="31" t="s">
        <v>765</v>
      </c>
      <c r="D13" s="31" t="s">
        <v>766</v>
      </c>
      <c r="E13" s="98">
        <v>45845</v>
      </c>
      <c r="F13" s="31" t="s">
        <v>767</v>
      </c>
      <c r="G13" s="31" t="s">
        <v>742</v>
      </c>
      <c r="H13" s="3"/>
      <c r="I13" s="3"/>
      <c r="J13" s="3"/>
      <c r="K13" s="3"/>
      <c r="L13" s="3"/>
      <c r="M13" s="3"/>
      <c r="N13" s="3"/>
      <c r="O13" s="3"/>
      <c r="P13" s="3"/>
      <c r="Q13" s="3"/>
      <c r="R13" s="3"/>
      <c r="S13" s="3"/>
      <c r="T13" s="3"/>
      <c r="U13" s="3"/>
      <c r="V13" s="3"/>
      <c r="W13" s="3"/>
      <c r="X13" s="3"/>
      <c r="Y13" s="3"/>
      <c r="Z13" s="3"/>
      <c r="AA13" s="3"/>
      <c r="AB13" s="3"/>
    </row>
    <row r="14" spans="1:28" ht="14.25" customHeight="1" x14ac:dyDescent="0.25">
      <c r="A14" s="70"/>
      <c r="B14" s="6"/>
      <c r="C14" s="31" t="s">
        <v>768</v>
      </c>
      <c r="D14" s="31" t="s">
        <v>769</v>
      </c>
      <c r="E14" s="98">
        <v>45855</v>
      </c>
      <c r="F14" s="31" t="s">
        <v>770</v>
      </c>
      <c r="G14" s="31" t="s">
        <v>742</v>
      </c>
      <c r="H14" s="3"/>
      <c r="I14" s="3"/>
      <c r="J14" s="3"/>
      <c r="K14" s="3"/>
      <c r="L14" s="3"/>
      <c r="M14" s="3"/>
      <c r="N14" s="3"/>
      <c r="O14" s="3"/>
      <c r="P14" s="3"/>
      <c r="Q14" s="3"/>
      <c r="R14" s="3"/>
      <c r="S14" s="3"/>
      <c r="T14" s="3"/>
      <c r="U14" s="3"/>
      <c r="V14" s="3"/>
      <c r="W14" s="3"/>
      <c r="X14" s="3"/>
      <c r="Y14" s="3"/>
      <c r="Z14" s="3"/>
      <c r="AA14" s="3"/>
      <c r="AB14" s="3"/>
    </row>
    <row r="15" spans="1:28" ht="14.25" customHeight="1" x14ac:dyDescent="0.25">
      <c r="A15" s="70"/>
      <c r="B15" s="6"/>
      <c r="C15" s="31" t="s">
        <v>771</v>
      </c>
      <c r="D15" s="31" t="s">
        <v>772</v>
      </c>
      <c r="E15" s="98">
        <v>45880</v>
      </c>
      <c r="F15" s="31" t="s">
        <v>741</v>
      </c>
      <c r="G15" s="31" t="s">
        <v>742</v>
      </c>
      <c r="H15" s="3"/>
      <c r="I15" s="3"/>
      <c r="J15" s="3"/>
      <c r="K15" s="3"/>
      <c r="L15" s="3"/>
      <c r="M15" s="3"/>
      <c r="N15" s="3"/>
      <c r="O15" s="3"/>
      <c r="P15" s="3"/>
      <c r="Q15" s="3"/>
      <c r="R15" s="3"/>
      <c r="S15" s="3"/>
      <c r="T15" s="3"/>
      <c r="U15" s="3"/>
      <c r="V15" s="3"/>
      <c r="W15" s="3"/>
      <c r="X15" s="3"/>
      <c r="Y15" s="3"/>
      <c r="Z15" s="3"/>
      <c r="AA15" s="3"/>
      <c r="AB15" s="3"/>
    </row>
    <row r="16" spans="1:28" ht="14.25" customHeight="1" x14ac:dyDescent="0.25">
      <c r="A16" s="70"/>
      <c r="B16" s="6"/>
      <c r="C16" s="31" t="s">
        <v>773</v>
      </c>
      <c r="D16" s="31" t="s">
        <v>774</v>
      </c>
      <c r="E16" s="98">
        <v>45890</v>
      </c>
      <c r="F16" s="31" t="s">
        <v>775</v>
      </c>
      <c r="G16" s="31" t="s">
        <v>742</v>
      </c>
      <c r="H16" s="3"/>
      <c r="I16" s="3"/>
      <c r="J16" s="3"/>
      <c r="K16" s="3"/>
      <c r="L16" s="3"/>
      <c r="M16" s="3"/>
      <c r="N16" s="3"/>
      <c r="O16" s="3"/>
      <c r="P16" s="3"/>
      <c r="Q16" s="3"/>
      <c r="R16" s="3"/>
      <c r="S16" s="3"/>
      <c r="T16" s="3"/>
      <c r="U16" s="3"/>
      <c r="V16" s="3"/>
      <c r="W16" s="3"/>
      <c r="X16" s="3"/>
      <c r="Y16" s="3"/>
      <c r="Z16" s="3"/>
      <c r="AA16" s="3"/>
      <c r="AB16" s="3"/>
    </row>
    <row r="17" spans="1:28" ht="14.25" customHeight="1" x14ac:dyDescent="0.25">
      <c r="A17" s="70"/>
      <c r="B17" s="6"/>
      <c r="C17" s="31" t="s">
        <v>776</v>
      </c>
      <c r="D17" s="31" t="s">
        <v>777</v>
      </c>
      <c r="E17" s="98">
        <v>45897</v>
      </c>
      <c r="F17" s="31" t="s">
        <v>778</v>
      </c>
      <c r="G17" s="31" t="s">
        <v>742</v>
      </c>
      <c r="H17" s="3"/>
      <c r="I17" s="3"/>
      <c r="J17" s="3"/>
      <c r="K17" s="3"/>
      <c r="L17" s="3"/>
      <c r="M17" s="3"/>
      <c r="N17" s="3"/>
      <c r="O17" s="3"/>
      <c r="P17" s="3"/>
      <c r="Q17" s="3"/>
      <c r="R17" s="3"/>
      <c r="S17" s="3"/>
      <c r="T17" s="3"/>
      <c r="U17" s="3"/>
      <c r="V17" s="3"/>
      <c r="W17" s="3"/>
      <c r="X17" s="3"/>
      <c r="Y17" s="3"/>
      <c r="Z17" s="3"/>
      <c r="AA17" s="3"/>
      <c r="AB17" s="3"/>
    </row>
    <row r="18" spans="1:28" ht="14.25" customHeight="1" x14ac:dyDescent="0.25">
      <c r="A18" s="70"/>
      <c r="B18" s="6"/>
      <c r="C18" s="31" t="s">
        <v>779</v>
      </c>
      <c r="D18" s="31" t="s">
        <v>780</v>
      </c>
      <c r="E18" s="98">
        <v>45923</v>
      </c>
      <c r="F18" s="31" t="s">
        <v>781</v>
      </c>
      <c r="G18" s="31" t="s">
        <v>742</v>
      </c>
      <c r="H18" s="3"/>
      <c r="I18" s="3"/>
      <c r="J18" s="3"/>
      <c r="K18" s="3"/>
      <c r="L18" s="3"/>
      <c r="M18" s="3"/>
      <c r="N18" s="3"/>
      <c r="O18" s="3"/>
      <c r="P18" s="3"/>
      <c r="Q18" s="3"/>
      <c r="R18" s="3"/>
      <c r="S18" s="3"/>
      <c r="T18" s="3"/>
      <c r="U18" s="3"/>
      <c r="V18" s="3"/>
      <c r="W18" s="3"/>
      <c r="X18" s="3"/>
      <c r="Y18" s="3"/>
      <c r="Z18" s="3"/>
      <c r="AA18" s="3"/>
      <c r="AB18" s="3"/>
    </row>
    <row r="19" spans="1:28" ht="14.25" customHeight="1" x14ac:dyDescent="0.25">
      <c r="A19" s="70"/>
      <c r="B19" s="6"/>
      <c r="C19" s="31" t="s">
        <v>782</v>
      </c>
      <c r="D19" s="31" t="s">
        <v>783</v>
      </c>
      <c r="E19" s="98">
        <v>45931</v>
      </c>
      <c r="F19" s="31" t="s">
        <v>784</v>
      </c>
      <c r="G19" s="31" t="s">
        <v>742</v>
      </c>
      <c r="H19" s="3"/>
      <c r="I19" s="3"/>
      <c r="J19" s="3"/>
      <c r="K19" s="3"/>
      <c r="L19" s="3"/>
      <c r="M19" s="3"/>
      <c r="N19" s="3"/>
      <c r="O19" s="3"/>
      <c r="P19" s="3"/>
      <c r="Q19" s="3"/>
      <c r="R19" s="3"/>
      <c r="S19" s="3"/>
      <c r="T19" s="3"/>
      <c r="U19" s="3"/>
      <c r="V19" s="3"/>
      <c r="W19" s="3"/>
      <c r="X19" s="3"/>
      <c r="Y19" s="3"/>
      <c r="Z19" s="3"/>
      <c r="AA19" s="3"/>
      <c r="AB19" s="3"/>
    </row>
    <row r="20" spans="1:28" ht="14.25" customHeight="1" x14ac:dyDescent="0.25">
      <c r="A20" s="70"/>
      <c r="B20" s="6"/>
      <c r="C20" s="31" t="s">
        <v>785</v>
      </c>
      <c r="D20" s="31" t="s">
        <v>786</v>
      </c>
      <c r="E20" s="98">
        <v>45938</v>
      </c>
      <c r="F20" s="31" t="s">
        <v>787</v>
      </c>
      <c r="G20" s="31" t="s">
        <v>742</v>
      </c>
      <c r="H20" s="3"/>
      <c r="I20" s="3"/>
      <c r="J20" s="3"/>
      <c r="K20" s="3"/>
      <c r="L20" s="3"/>
      <c r="M20" s="3"/>
      <c r="N20" s="3"/>
      <c r="O20" s="3"/>
      <c r="P20" s="3"/>
      <c r="Q20" s="3"/>
      <c r="R20" s="3"/>
      <c r="S20" s="3"/>
      <c r="T20" s="3"/>
      <c r="U20" s="3"/>
      <c r="V20" s="3"/>
      <c r="W20" s="3"/>
      <c r="X20" s="3"/>
      <c r="Y20" s="3"/>
      <c r="Z20" s="3"/>
      <c r="AA20" s="3"/>
      <c r="AB20" s="3"/>
    </row>
    <row r="21" spans="1:28" ht="14.25" customHeight="1" x14ac:dyDescent="0.25">
      <c r="A21" s="70"/>
      <c r="B21" s="6"/>
      <c r="C21" s="31" t="s">
        <v>782</v>
      </c>
      <c r="D21" s="31" t="s">
        <v>788</v>
      </c>
      <c r="E21" s="98">
        <v>45945</v>
      </c>
      <c r="F21" s="31" t="s">
        <v>789</v>
      </c>
      <c r="G21" s="31" t="s">
        <v>742</v>
      </c>
      <c r="H21" s="3"/>
      <c r="I21" s="3"/>
      <c r="J21" s="3"/>
      <c r="K21" s="3"/>
      <c r="L21" s="3"/>
      <c r="M21" s="3"/>
      <c r="N21" s="3"/>
      <c r="O21" s="3"/>
      <c r="P21" s="3"/>
      <c r="Q21" s="3"/>
      <c r="R21" s="3"/>
      <c r="S21" s="3"/>
      <c r="T21" s="3"/>
      <c r="U21" s="3"/>
      <c r="V21" s="3"/>
      <c r="W21" s="3"/>
      <c r="X21" s="3"/>
      <c r="Y21" s="3"/>
      <c r="Z21" s="3"/>
      <c r="AA21" s="3"/>
      <c r="AB21" s="3"/>
    </row>
    <row r="22" spans="1:28" ht="14.25" customHeight="1" x14ac:dyDescent="0.25">
      <c r="A22" s="70"/>
      <c r="B22" s="6"/>
      <c r="C22" s="31" t="s">
        <v>790</v>
      </c>
      <c r="D22" s="31" t="s">
        <v>791</v>
      </c>
      <c r="E22" s="98">
        <v>45947</v>
      </c>
      <c r="F22" s="31" t="s">
        <v>792</v>
      </c>
      <c r="G22" s="31" t="s">
        <v>742</v>
      </c>
      <c r="H22" s="3"/>
      <c r="I22" s="3"/>
      <c r="J22" s="3"/>
      <c r="K22" s="3"/>
      <c r="L22" s="3"/>
      <c r="M22" s="3"/>
      <c r="N22" s="3"/>
      <c r="O22" s="3"/>
      <c r="P22" s="3"/>
      <c r="Q22" s="3"/>
      <c r="R22" s="3"/>
      <c r="S22" s="3"/>
      <c r="T22" s="3"/>
      <c r="U22" s="3"/>
      <c r="V22" s="3"/>
      <c r="W22" s="3"/>
      <c r="X22" s="3"/>
      <c r="Y22" s="3"/>
      <c r="Z22" s="3"/>
      <c r="AA22" s="3"/>
      <c r="AB22" s="3"/>
    </row>
    <row r="23" spans="1:28" ht="14.25" customHeight="1" x14ac:dyDescent="0.25">
      <c r="A23" s="70"/>
      <c r="B23" s="6"/>
      <c r="C23" s="31" t="s">
        <v>793</v>
      </c>
      <c r="D23" s="31" t="s">
        <v>794</v>
      </c>
      <c r="E23" s="98">
        <v>45974</v>
      </c>
      <c r="F23" s="31" t="s">
        <v>795</v>
      </c>
      <c r="G23" s="31" t="s">
        <v>742</v>
      </c>
      <c r="H23" s="3"/>
      <c r="I23" s="3"/>
      <c r="J23" s="3"/>
      <c r="K23" s="3"/>
      <c r="L23" s="3"/>
      <c r="M23" s="3"/>
      <c r="N23" s="3"/>
      <c r="O23" s="3"/>
      <c r="P23" s="3"/>
      <c r="Q23" s="3"/>
      <c r="R23" s="3"/>
      <c r="S23" s="3"/>
      <c r="T23" s="3"/>
      <c r="U23" s="3"/>
      <c r="V23" s="3"/>
      <c r="W23" s="3"/>
      <c r="X23" s="3"/>
      <c r="Y23" s="3"/>
      <c r="Z23" s="3"/>
      <c r="AA23" s="3"/>
      <c r="AB23" s="3"/>
    </row>
    <row r="24" spans="1:28" ht="14.25" customHeight="1" x14ac:dyDescent="0.25">
      <c r="A24" s="70"/>
      <c r="B24" s="6"/>
      <c r="C24" s="31" t="s">
        <v>796</v>
      </c>
      <c r="D24" s="31" t="s">
        <v>797</v>
      </c>
      <c r="E24" s="98">
        <v>45993</v>
      </c>
      <c r="F24" s="31" t="s">
        <v>798</v>
      </c>
      <c r="G24" s="31" t="s">
        <v>742</v>
      </c>
      <c r="H24" s="3"/>
      <c r="I24" s="3"/>
      <c r="J24" s="3"/>
      <c r="K24" s="3"/>
      <c r="L24" s="3"/>
      <c r="M24" s="3"/>
      <c r="N24" s="3"/>
      <c r="O24" s="3"/>
      <c r="P24" s="3"/>
      <c r="Q24" s="3"/>
      <c r="R24" s="3"/>
      <c r="S24" s="3"/>
      <c r="T24" s="3"/>
      <c r="U24" s="3"/>
      <c r="V24" s="3"/>
      <c r="W24" s="3"/>
      <c r="X24" s="3"/>
      <c r="Y24" s="3"/>
      <c r="Z24" s="3"/>
      <c r="AA24" s="3"/>
      <c r="AB24" s="3"/>
    </row>
    <row r="25" spans="1:28" ht="14.25" customHeight="1" x14ac:dyDescent="0.25">
      <c r="A25" s="70"/>
      <c r="B25" s="6"/>
      <c r="C25" s="31" t="s">
        <v>799</v>
      </c>
      <c r="D25" s="31" t="s">
        <v>800</v>
      </c>
      <c r="E25" s="98">
        <v>46002</v>
      </c>
      <c r="F25" s="31" t="s">
        <v>801</v>
      </c>
      <c r="G25" s="31" t="s">
        <v>742</v>
      </c>
      <c r="H25" s="3"/>
      <c r="I25" s="3"/>
      <c r="J25" s="3"/>
      <c r="K25" s="3"/>
      <c r="L25" s="3"/>
      <c r="M25" s="3"/>
      <c r="N25" s="3"/>
      <c r="O25" s="3"/>
      <c r="P25" s="3"/>
      <c r="Q25" s="3"/>
      <c r="R25" s="3"/>
      <c r="S25" s="3"/>
      <c r="T25" s="3"/>
      <c r="U25" s="3"/>
      <c r="V25" s="3"/>
      <c r="W25" s="3"/>
      <c r="X25" s="3"/>
      <c r="Y25" s="3"/>
      <c r="Z25" s="3"/>
      <c r="AA25" s="3"/>
      <c r="AB25" s="3"/>
    </row>
    <row r="26" spans="1:28" ht="14.25" customHeight="1" x14ac:dyDescent="0.25">
      <c r="A26" s="70"/>
      <c r="B26" s="6"/>
      <c r="C26" s="31" t="s">
        <v>802</v>
      </c>
      <c r="D26" s="31" t="s">
        <v>803</v>
      </c>
      <c r="E26" s="98">
        <v>46015</v>
      </c>
      <c r="F26" s="31" t="s">
        <v>804</v>
      </c>
      <c r="G26" s="31" t="s">
        <v>742</v>
      </c>
      <c r="H26" s="3"/>
      <c r="I26" s="3"/>
      <c r="J26" s="3"/>
      <c r="K26" s="3"/>
      <c r="L26" s="3"/>
      <c r="M26" s="3"/>
      <c r="N26" s="3"/>
      <c r="O26" s="3"/>
      <c r="P26" s="3"/>
      <c r="Q26" s="3"/>
      <c r="R26" s="3"/>
      <c r="S26" s="3"/>
      <c r="T26" s="3"/>
      <c r="U26" s="3"/>
      <c r="V26" s="3"/>
      <c r="W26" s="3"/>
      <c r="X26" s="3"/>
      <c r="Y26" s="3"/>
      <c r="Z26" s="3"/>
      <c r="AA26" s="3"/>
      <c r="AB26" s="3"/>
    </row>
    <row r="27" spans="1:28" ht="14.25" customHeight="1" x14ac:dyDescent="0.25">
      <c r="A27" s="70"/>
      <c r="B27" s="6"/>
      <c r="C27" s="31" t="s">
        <v>785</v>
      </c>
      <c r="D27" s="31" t="s">
        <v>805</v>
      </c>
      <c r="E27" s="98">
        <v>46021</v>
      </c>
      <c r="F27" s="31" t="s">
        <v>806</v>
      </c>
      <c r="G27" s="31" t="s">
        <v>742</v>
      </c>
      <c r="H27" s="3"/>
      <c r="I27" s="3"/>
      <c r="J27" s="3"/>
      <c r="K27" s="3"/>
      <c r="L27" s="3"/>
      <c r="M27" s="3"/>
      <c r="N27" s="3"/>
      <c r="O27" s="3"/>
      <c r="P27" s="3"/>
      <c r="Q27" s="3"/>
      <c r="R27" s="3"/>
      <c r="S27" s="3"/>
      <c r="T27" s="3"/>
      <c r="U27" s="3"/>
      <c r="V27" s="3"/>
      <c r="W27" s="3"/>
      <c r="X27" s="3"/>
      <c r="Y27" s="3"/>
      <c r="Z27" s="3"/>
      <c r="AA27" s="3"/>
      <c r="AB27" s="3"/>
    </row>
    <row r="28" spans="1:28" ht="14.25" customHeight="1" x14ac:dyDescent="0.25">
      <c r="A28" s="70"/>
      <c r="B28" s="6"/>
      <c r="C28" s="31" t="s">
        <v>785</v>
      </c>
      <c r="D28" s="98" t="s">
        <v>807</v>
      </c>
      <c r="E28" s="98">
        <v>45666</v>
      </c>
      <c r="F28" s="31" t="s">
        <v>808</v>
      </c>
      <c r="G28" s="31" t="s">
        <v>742</v>
      </c>
      <c r="H28" s="3"/>
      <c r="I28" s="3"/>
      <c r="J28" s="3"/>
      <c r="K28" s="3"/>
      <c r="L28" s="3"/>
      <c r="M28" s="3"/>
      <c r="N28" s="3"/>
      <c r="O28" s="3"/>
      <c r="P28" s="3"/>
      <c r="Q28" s="3"/>
      <c r="R28" s="3"/>
      <c r="S28" s="3"/>
      <c r="T28" s="3"/>
      <c r="U28" s="3"/>
      <c r="V28" s="3"/>
      <c r="W28" s="3"/>
      <c r="X28" s="3"/>
      <c r="Y28" s="3"/>
      <c r="Z28" s="3"/>
      <c r="AA28" s="3"/>
      <c r="AB28" s="3"/>
    </row>
    <row r="29" spans="1:28" ht="14.25" customHeight="1" x14ac:dyDescent="0.25">
      <c r="A29" s="70"/>
      <c r="B29" s="6"/>
      <c r="C29" s="31" t="s">
        <v>809</v>
      </c>
      <c r="D29" s="31" t="s">
        <v>810</v>
      </c>
      <c r="E29" s="98">
        <v>46021</v>
      </c>
      <c r="F29" s="31" t="s">
        <v>811</v>
      </c>
      <c r="G29" s="31" t="s">
        <v>742</v>
      </c>
      <c r="H29" s="3"/>
      <c r="I29" s="3"/>
      <c r="J29" s="3"/>
      <c r="K29" s="3"/>
      <c r="L29" s="3"/>
      <c r="M29" s="3"/>
      <c r="N29" s="3"/>
      <c r="O29" s="3"/>
      <c r="P29" s="3"/>
      <c r="Q29" s="3"/>
      <c r="R29" s="3"/>
      <c r="S29" s="3"/>
      <c r="T29" s="3"/>
      <c r="U29" s="3"/>
      <c r="V29" s="3"/>
      <c r="W29" s="3"/>
      <c r="X29" s="3"/>
      <c r="Y29" s="3"/>
      <c r="Z29" s="3"/>
      <c r="AA29" s="3"/>
      <c r="AB29" s="3"/>
    </row>
    <row r="30" spans="1:28" ht="14.25" customHeight="1" x14ac:dyDescent="0.25">
      <c r="A30" s="70"/>
      <c r="B30" s="6"/>
      <c r="C30" s="31" t="s">
        <v>785</v>
      </c>
      <c r="D30" s="31" t="s">
        <v>812</v>
      </c>
      <c r="E30" s="98">
        <v>46021</v>
      </c>
      <c r="F30" s="31" t="s">
        <v>813</v>
      </c>
      <c r="G30" s="31" t="s">
        <v>742</v>
      </c>
      <c r="H30" s="3"/>
      <c r="I30" s="3"/>
      <c r="J30" s="3"/>
      <c r="K30" s="3"/>
      <c r="L30" s="3"/>
      <c r="M30" s="3"/>
      <c r="N30" s="3"/>
      <c r="O30" s="3"/>
      <c r="P30" s="3"/>
      <c r="Q30" s="3"/>
      <c r="R30" s="3"/>
      <c r="S30" s="3"/>
      <c r="T30" s="3"/>
      <c r="U30" s="3"/>
      <c r="V30" s="3"/>
      <c r="W30" s="3"/>
      <c r="X30" s="3"/>
      <c r="Y30" s="3"/>
      <c r="Z30" s="3"/>
      <c r="AA30" s="3"/>
      <c r="AB30" s="3"/>
    </row>
    <row r="31" spans="1:28" ht="14.25" customHeight="1" x14ac:dyDescent="0.25">
      <c r="A31" s="70"/>
      <c r="B31" s="6"/>
      <c r="C31" s="31" t="s">
        <v>814</v>
      </c>
      <c r="D31" s="31" t="s">
        <v>815</v>
      </c>
      <c r="E31" s="98">
        <v>45748</v>
      </c>
      <c r="F31" s="31" t="s">
        <v>816</v>
      </c>
      <c r="G31" s="31" t="s">
        <v>742</v>
      </c>
      <c r="H31" s="3"/>
      <c r="I31" s="3"/>
      <c r="J31" s="3"/>
      <c r="K31" s="3"/>
      <c r="L31" s="3"/>
      <c r="M31" s="3"/>
      <c r="N31" s="3"/>
      <c r="O31" s="3"/>
      <c r="P31" s="3"/>
      <c r="Q31" s="3"/>
      <c r="R31" s="3"/>
      <c r="S31" s="3"/>
      <c r="T31" s="3"/>
      <c r="U31" s="3"/>
      <c r="V31" s="3"/>
      <c r="W31" s="3"/>
      <c r="X31" s="3"/>
      <c r="Y31" s="3"/>
      <c r="Z31" s="3"/>
      <c r="AA31" s="3"/>
      <c r="AB31" s="3"/>
    </row>
    <row r="32" spans="1:28" ht="14.25" customHeight="1" x14ac:dyDescent="0.25">
      <c r="A32" s="70"/>
      <c r="B32" s="6"/>
      <c r="C32" s="31" t="s">
        <v>814</v>
      </c>
      <c r="D32" s="31" t="s">
        <v>817</v>
      </c>
      <c r="E32" s="98">
        <v>45834</v>
      </c>
      <c r="F32" s="31" t="s">
        <v>818</v>
      </c>
      <c r="G32" s="31" t="s">
        <v>742</v>
      </c>
      <c r="H32" s="3"/>
      <c r="I32" s="3"/>
      <c r="J32" s="3"/>
      <c r="K32" s="3"/>
      <c r="L32" s="3"/>
      <c r="M32" s="3"/>
      <c r="N32" s="3"/>
      <c r="O32" s="3"/>
      <c r="P32" s="3"/>
      <c r="Q32" s="3"/>
      <c r="R32" s="3"/>
      <c r="S32" s="3"/>
      <c r="T32" s="3"/>
      <c r="U32" s="3"/>
      <c r="V32" s="3"/>
      <c r="W32" s="3"/>
      <c r="X32" s="3"/>
      <c r="Y32" s="3"/>
      <c r="Z32" s="3"/>
      <c r="AA32" s="3"/>
      <c r="AB32" s="3"/>
    </row>
    <row r="33" spans="1:28" ht="14.25" customHeight="1" x14ac:dyDescent="0.25">
      <c r="A33" s="70"/>
      <c r="B33" s="6"/>
      <c r="C33" s="31" t="s">
        <v>819</v>
      </c>
      <c r="D33" s="31" t="s">
        <v>820</v>
      </c>
      <c r="E33" s="98">
        <v>46020</v>
      </c>
      <c r="F33" s="31" t="s">
        <v>821</v>
      </c>
      <c r="G33" s="31" t="s">
        <v>742</v>
      </c>
      <c r="H33" s="3"/>
      <c r="I33" s="3"/>
      <c r="J33" s="3"/>
      <c r="K33" s="3"/>
      <c r="L33" s="3"/>
      <c r="M33" s="3"/>
      <c r="N33" s="3"/>
      <c r="O33" s="3"/>
      <c r="P33" s="3"/>
      <c r="Q33" s="3"/>
      <c r="R33" s="3"/>
      <c r="S33" s="3"/>
      <c r="T33" s="3"/>
      <c r="U33" s="3"/>
      <c r="V33" s="3"/>
      <c r="W33" s="3"/>
      <c r="X33" s="3"/>
      <c r="Y33" s="3"/>
      <c r="Z33" s="3"/>
      <c r="AA33" s="3"/>
      <c r="AB33" s="3"/>
    </row>
    <row r="34" spans="1:28" ht="14.25" customHeight="1" x14ac:dyDescent="0.25">
      <c r="A34" s="70"/>
      <c r="B34" s="6"/>
      <c r="C34" s="31" t="s">
        <v>822</v>
      </c>
      <c r="D34" s="31" t="s">
        <v>823</v>
      </c>
      <c r="E34" s="98">
        <v>45870</v>
      </c>
      <c r="F34" s="31" t="s">
        <v>824</v>
      </c>
      <c r="G34" s="31" t="s">
        <v>742</v>
      </c>
      <c r="H34" s="3"/>
      <c r="I34" s="3"/>
      <c r="J34" s="3"/>
      <c r="K34" s="3"/>
      <c r="L34" s="3"/>
      <c r="M34" s="3"/>
      <c r="N34" s="3"/>
      <c r="O34" s="3"/>
      <c r="P34" s="3"/>
      <c r="Q34" s="3"/>
      <c r="R34" s="3"/>
      <c r="S34" s="3"/>
      <c r="T34" s="3"/>
      <c r="U34" s="3"/>
      <c r="V34" s="3"/>
      <c r="W34" s="3"/>
      <c r="X34" s="3"/>
      <c r="Y34" s="3"/>
      <c r="Z34" s="3"/>
      <c r="AA34" s="3"/>
      <c r="AB34" s="3"/>
    </row>
    <row r="35" spans="1:28" ht="14.25" customHeight="1" x14ac:dyDescent="0.25">
      <c r="A35" s="70"/>
      <c r="B35" s="6"/>
      <c r="C35" s="31" t="s">
        <v>822</v>
      </c>
      <c r="D35" s="31" t="s">
        <v>825</v>
      </c>
      <c r="E35" s="98">
        <v>45883</v>
      </c>
      <c r="F35" s="31" t="s">
        <v>826</v>
      </c>
      <c r="G35" s="31" t="s">
        <v>742</v>
      </c>
      <c r="H35" s="3"/>
      <c r="I35" s="3"/>
      <c r="J35" s="3"/>
      <c r="K35" s="3"/>
      <c r="L35" s="3"/>
      <c r="M35" s="3"/>
      <c r="N35" s="3"/>
      <c r="O35" s="3"/>
      <c r="P35" s="3"/>
      <c r="Q35" s="3"/>
      <c r="R35" s="3"/>
      <c r="S35" s="3"/>
      <c r="T35" s="3"/>
      <c r="U35" s="3"/>
      <c r="V35" s="3"/>
      <c r="W35" s="3"/>
      <c r="X35" s="3"/>
      <c r="Y35" s="3"/>
      <c r="Z35" s="3"/>
      <c r="AA35" s="3"/>
      <c r="AB35" s="3"/>
    </row>
    <row r="36" spans="1:28" ht="14.25" customHeight="1" x14ac:dyDescent="0.25">
      <c r="A36" s="70"/>
      <c r="B36" s="6"/>
      <c r="C36" s="31" t="s">
        <v>822</v>
      </c>
      <c r="D36" s="31" t="s">
        <v>827</v>
      </c>
      <c r="E36" s="98">
        <v>45972</v>
      </c>
      <c r="F36" s="31" t="s">
        <v>828</v>
      </c>
      <c r="G36" s="31" t="s">
        <v>742</v>
      </c>
      <c r="H36" s="3"/>
      <c r="I36" s="3"/>
      <c r="J36" s="3"/>
      <c r="K36" s="3"/>
      <c r="L36" s="3"/>
      <c r="M36" s="3"/>
      <c r="N36" s="3"/>
      <c r="O36" s="3"/>
      <c r="P36" s="3"/>
      <c r="Q36" s="3"/>
      <c r="R36" s="3"/>
      <c r="S36" s="3"/>
      <c r="T36" s="3"/>
      <c r="U36" s="3"/>
      <c r="V36" s="3"/>
      <c r="W36" s="3"/>
      <c r="X36" s="3"/>
      <c r="Y36" s="3"/>
      <c r="Z36" s="3"/>
      <c r="AA36" s="3"/>
      <c r="AB36" s="3"/>
    </row>
    <row r="37" spans="1:28" ht="14.25" customHeight="1" x14ac:dyDescent="0.25">
      <c r="A37" s="70"/>
      <c r="B37" s="6"/>
      <c r="C37" s="31" t="s">
        <v>822</v>
      </c>
      <c r="D37" s="31" t="s">
        <v>829</v>
      </c>
      <c r="E37" s="98">
        <v>45994</v>
      </c>
      <c r="F37" s="31" t="s">
        <v>830</v>
      </c>
      <c r="G37" s="31" t="s">
        <v>742</v>
      </c>
      <c r="H37" s="3"/>
      <c r="I37" s="3"/>
      <c r="J37" s="3"/>
      <c r="K37" s="3"/>
      <c r="L37" s="3"/>
      <c r="M37" s="3"/>
      <c r="N37" s="3"/>
      <c r="O37" s="3"/>
      <c r="P37" s="3"/>
      <c r="Q37" s="3"/>
      <c r="R37" s="3"/>
      <c r="S37" s="3"/>
      <c r="T37" s="3"/>
      <c r="U37" s="3"/>
      <c r="V37" s="3"/>
      <c r="W37" s="3"/>
      <c r="X37" s="3"/>
      <c r="Y37" s="3"/>
      <c r="Z37" s="3"/>
      <c r="AA37" s="3"/>
      <c r="AB37" s="3"/>
    </row>
    <row r="38" spans="1:28" ht="14.25" customHeight="1" x14ac:dyDescent="0.25">
      <c r="A38" s="70"/>
      <c r="B38" s="6"/>
      <c r="C38" s="31" t="s">
        <v>831</v>
      </c>
      <c r="D38" s="31" t="s">
        <v>832</v>
      </c>
      <c r="E38" s="98">
        <v>46015</v>
      </c>
      <c r="F38" s="31" t="s">
        <v>833</v>
      </c>
      <c r="G38" s="31" t="s">
        <v>742</v>
      </c>
      <c r="H38" s="3"/>
      <c r="I38" s="3"/>
      <c r="J38" s="3"/>
      <c r="K38" s="3"/>
      <c r="L38" s="3"/>
      <c r="M38" s="3"/>
      <c r="N38" s="3"/>
      <c r="O38" s="3"/>
      <c r="P38" s="3"/>
      <c r="Q38" s="3"/>
      <c r="R38" s="3"/>
      <c r="S38" s="3"/>
      <c r="T38" s="3"/>
      <c r="U38" s="3"/>
      <c r="V38" s="3"/>
      <c r="W38" s="3"/>
      <c r="X38" s="3"/>
      <c r="Y38" s="3"/>
      <c r="Z38" s="3"/>
      <c r="AA38" s="3"/>
      <c r="AB38" s="3"/>
    </row>
    <row r="39" spans="1:28" ht="14.25" customHeight="1" x14ac:dyDescent="0.25">
      <c r="A39" s="70"/>
      <c r="B39" s="6"/>
      <c r="C39" s="31" t="s">
        <v>831</v>
      </c>
      <c r="D39" s="31" t="s">
        <v>832</v>
      </c>
      <c r="E39" s="98">
        <v>46013</v>
      </c>
      <c r="F39" s="31" t="s">
        <v>833</v>
      </c>
      <c r="G39" s="31" t="s">
        <v>742</v>
      </c>
      <c r="H39" s="3"/>
      <c r="I39" s="3"/>
      <c r="J39" s="3"/>
      <c r="K39" s="3"/>
      <c r="L39" s="3"/>
      <c r="M39" s="3"/>
      <c r="N39" s="3"/>
      <c r="O39" s="3"/>
      <c r="P39" s="3"/>
      <c r="Q39" s="3"/>
      <c r="R39" s="3"/>
      <c r="S39" s="3"/>
      <c r="T39" s="3"/>
      <c r="U39" s="3"/>
      <c r="V39" s="3"/>
      <c r="W39" s="3"/>
      <c r="X39" s="3"/>
      <c r="Y39" s="3"/>
      <c r="Z39" s="3"/>
      <c r="AA39" s="3"/>
      <c r="AB39" s="3"/>
    </row>
    <row r="40" spans="1:28" ht="14.25" customHeight="1" x14ac:dyDescent="0.25">
      <c r="A40" s="70"/>
      <c r="B40" s="6"/>
      <c r="C40" s="31" t="s">
        <v>822</v>
      </c>
      <c r="D40" s="31" t="s">
        <v>834</v>
      </c>
      <c r="E40" s="98">
        <v>46017</v>
      </c>
      <c r="F40" s="31" t="s">
        <v>835</v>
      </c>
      <c r="G40" s="31" t="s">
        <v>742</v>
      </c>
      <c r="H40" s="3"/>
      <c r="I40" s="3"/>
      <c r="J40" s="3"/>
      <c r="K40" s="3"/>
      <c r="L40" s="3"/>
      <c r="M40" s="3"/>
      <c r="N40" s="3"/>
      <c r="O40" s="3"/>
      <c r="P40" s="3"/>
      <c r="Q40" s="3"/>
      <c r="R40" s="3"/>
      <c r="S40" s="3"/>
      <c r="T40" s="3"/>
      <c r="U40" s="3"/>
      <c r="V40" s="3"/>
      <c r="W40" s="3"/>
      <c r="X40" s="3"/>
      <c r="Y40" s="3"/>
      <c r="Z40" s="3"/>
      <c r="AA40" s="3"/>
      <c r="AB40" s="3"/>
    </row>
    <row r="41" spans="1:28" ht="14.25" customHeight="1" x14ac:dyDescent="0.25">
      <c r="A41" s="70"/>
      <c r="B41" s="6"/>
      <c r="C41" s="31" t="s">
        <v>822</v>
      </c>
      <c r="D41" s="31" t="s">
        <v>836</v>
      </c>
      <c r="E41" s="98">
        <v>46022</v>
      </c>
      <c r="F41" s="31" t="s">
        <v>837</v>
      </c>
      <c r="G41" s="31" t="s">
        <v>742</v>
      </c>
      <c r="H41" s="3"/>
      <c r="I41" s="3"/>
      <c r="J41" s="3"/>
      <c r="K41" s="3"/>
      <c r="L41" s="3"/>
      <c r="M41" s="3"/>
      <c r="N41" s="3"/>
      <c r="O41" s="3"/>
      <c r="P41" s="3"/>
      <c r="Q41" s="3"/>
      <c r="R41" s="3"/>
      <c r="S41" s="3"/>
      <c r="T41" s="3"/>
      <c r="U41" s="3"/>
      <c r="V41" s="3"/>
      <c r="W41" s="3"/>
      <c r="X41" s="3"/>
      <c r="Y41" s="3"/>
      <c r="Z41" s="3"/>
      <c r="AA41" s="3"/>
      <c r="AB41" s="3"/>
    </row>
    <row r="42" spans="1:28" ht="14.25" customHeight="1" x14ac:dyDescent="0.25">
      <c r="A42" s="73" t="s">
        <v>143</v>
      </c>
      <c r="B42" s="71" t="s">
        <v>4</v>
      </c>
      <c r="C42" s="72" t="s">
        <v>144</v>
      </c>
      <c r="D42" s="3"/>
      <c r="E42" s="3"/>
      <c r="F42" s="3"/>
      <c r="G42" s="3"/>
      <c r="H42" s="3"/>
      <c r="I42" s="3"/>
      <c r="J42" s="3"/>
      <c r="K42" s="3"/>
      <c r="L42" s="3"/>
      <c r="M42" s="3"/>
      <c r="N42" s="3"/>
      <c r="O42" s="3"/>
      <c r="P42" s="3"/>
      <c r="Q42" s="3"/>
      <c r="R42" s="3"/>
      <c r="S42" s="3"/>
      <c r="T42" s="3"/>
      <c r="U42" s="3"/>
      <c r="V42" s="3"/>
      <c r="W42" s="3"/>
      <c r="X42" s="3"/>
      <c r="Y42" s="3"/>
      <c r="Z42" s="3"/>
      <c r="AA42" s="3"/>
      <c r="AB42" s="3"/>
    </row>
    <row r="43" spans="1:28" ht="14.25" customHeight="1" x14ac:dyDescent="0.25">
      <c r="A43" s="70"/>
      <c r="B43" s="6"/>
      <c r="C43" s="99" t="s">
        <v>197</v>
      </c>
      <c r="D43" s="3"/>
      <c r="E43" s="3"/>
      <c r="F43" s="3"/>
      <c r="G43" s="3"/>
      <c r="H43" s="3"/>
      <c r="I43" s="3"/>
      <c r="J43" s="3"/>
      <c r="K43" s="3"/>
      <c r="L43" s="3"/>
      <c r="M43" s="3"/>
      <c r="N43" s="3"/>
      <c r="O43" s="3"/>
      <c r="P43" s="3"/>
      <c r="Q43" s="3"/>
      <c r="R43" s="3"/>
      <c r="S43" s="3"/>
      <c r="T43" s="3"/>
      <c r="U43" s="3"/>
      <c r="V43" s="3"/>
      <c r="W43" s="3"/>
      <c r="X43" s="3"/>
      <c r="Y43" s="3"/>
      <c r="Z43" s="3"/>
      <c r="AA43" s="3"/>
      <c r="AB43" s="3"/>
    </row>
    <row r="44" spans="1:28" ht="14.25" customHeight="1" x14ac:dyDescent="0.25">
      <c r="A44" s="70"/>
      <c r="B44" s="6"/>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ht="14.25" customHeight="1" x14ac:dyDescent="0.25">
      <c r="A45" s="70"/>
      <c r="B45" s="6"/>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28" ht="14.25" customHeight="1" x14ac:dyDescent="0.25">
      <c r="A46" s="70"/>
      <c r="B46" s="6"/>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1:28" ht="14.25" customHeight="1" x14ac:dyDescent="0.25">
      <c r="A47" s="70"/>
      <c r="B47" s="6"/>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1:28" ht="14.25" customHeight="1" x14ac:dyDescent="0.25">
      <c r="A48" s="70"/>
      <c r="B48" s="6"/>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ht="14.25" customHeight="1" x14ac:dyDescent="0.25">
      <c r="A49" s="70"/>
      <c r="B49" s="6"/>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ht="14.25" customHeight="1" x14ac:dyDescent="0.25">
      <c r="A50" s="70"/>
      <c r="B50" s="6"/>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1:28" ht="14.25" customHeight="1" x14ac:dyDescent="0.25">
      <c r="A51" s="70"/>
      <c r="B51" s="6"/>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ht="14.25" customHeight="1" x14ac:dyDescent="0.25">
      <c r="A52" s="70"/>
      <c r="B52" s="6"/>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ht="14.25" customHeight="1" x14ac:dyDescent="0.25">
      <c r="A53" s="70"/>
      <c r="B53" s="6"/>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28" ht="14.25" customHeight="1" x14ac:dyDescent="0.25">
      <c r="A54" s="70"/>
      <c r="B54" s="6"/>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ht="14.25" customHeight="1" x14ac:dyDescent="0.25">
      <c r="A55" s="70"/>
      <c r="B55" s="6"/>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4.25" customHeight="1" x14ac:dyDescent="0.25">
      <c r="A56" s="70"/>
      <c r="B56" s="6"/>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4.25" customHeight="1" x14ac:dyDescent="0.25">
      <c r="A57" s="70"/>
      <c r="B57" s="6"/>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ht="14.25" customHeight="1" x14ac:dyDescent="0.25">
      <c r="A58" s="70"/>
      <c r="B58" s="6"/>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ht="14.25" customHeight="1" x14ac:dyDescent="0.25">
      <c r="A59" s="70"/>
      <c r="B59" s="6"/>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ht="14.25" customHeight="1" x14ac:dyDescent="0.25">
      <c r="A60" s="70"/>
      <c r="B60" s="6"/>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ht="14.25" customHeight="1" x14ac:dyDescent="0.25">
      <c r="A61" s="70"/>
      <c r="B61" s="6"/>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4.25" customHeight="1" x14ac:dyDescent="0.25">
      <c r="A62" s="70"/>
      <c r="B62" s="6"/>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4.25" customHeight="1" x14ac:dyDescent="0.25">
      <c r="A63" s="70"/>
      <c r="B63" s="6"/>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ht="14.25" customHeight="1" x14ac:dyDescent="0.25">
      <c r="A64" s="70"/>
      <c r="B64" s="6"/>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ht="14.25" customHeight="1" x14ac:dyDescent="0.25">
      <c r="A65" s="70"/>
      <c r="B65" s="6"/>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4.25" customHeight="1" x14ac:dyDescent="0.25">
      <c r="A66" s="70"/>
      <c r="B66" s="6"/>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ht="14.25" customHeight="1" x14ac:dyDescent="0.25">
      <c r="A67" s="70"/>
      <c r="B67" s="6"/>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ht="14.25" customHeight="1" x14ac:dyDescent="0.25">
      <c r="A68" s="70"/>
      <c r="B68" s="6"/>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ht="14.25" customHeight="1" x14ac:dyDescent="0.25">
      <c r="A69" s="70"/>
      <c r="B69" s="6"/>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ht="14.25" customHeight="1" x14ac:dyDescent="0.25">
      <c r="A70" s="70"/>
      <c r="B70" s="6"/>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ht="14.25" customHeight="1" x14ac:dyDescent="0.25">
      <c r="A71" s="70"/>
      <c r="B71" s="6"/>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ht="14.25" customHeight="1" x14ac:dyDescent="0.25">
      <c r="A72" s="70"/>
      <c r="B72" s="6"/>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ht="14.25" customHeight="1" x14ac:dyDescent="0.25">
      <c r="A73" s="70"/>
      <c r="B73" s="6"/>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1:28" ht="14.25" customHeight="1" x14ac:dyDescent="0.25">
      <c r="A74" s="70"/>
      <c r="B74" s="6"/>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1:28" ht="14.25" customHeight="1" x14ac:dyDescent="0.25">
      <c r="A75" s="70"/>
      <c r="B75" s="6"/>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1:28" ht="14.25" customHeight="1" x14ac:dyDescent="0.25">
      <c r="A76" s="70"/>
      <c r="B76" s="6"/>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1:28" ht="14.25" customHeight="1" x14ac:dyDescent="0.25">
      <c r="A77" s="70"/>
      <c r="B77" s="6"/>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1:28" ht="14.25" customHeight="1" x14ac:dyDescent="0.25">
      <c r="A78" s="70"/>
      <c r="B78" s="6"/>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1:28" ht="14.25" customHeight="1" x14ac:dyDescent="0.25">
      <c r="A79" s="70"/>
      <c r="B79" s="6"/>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1:28" ht="14.25" customHeight="1" x14ac:dyDescent="0.25">
      <c r="A80" s="70"/>
      <c r="B80" s="6"/>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1:28" ht="14.25" customHeight="1" x14ac:dyDescent="0.25">
      <c r="A81" s="70"/>
      <c r="B81" s="6"/>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1:28" ht="14.25" customHeight="1" x14ac:dyDescent="0.25">
      <c r="A82" s="70"/>
      <c r="B82" s="6"/>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1:28" ht="14.25" customHeight="1" x14ac:dyDescent="0.25">
      <c r="A83" s="70"/>
      <c r="B83" s="6"/>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1:28" ht="14.25" customHeight="1" x14ac:dyDescent="0.25">
      <c r="A84" s="70"/>
      <c r="B84" s="6"/>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1:28" ht="14.25" customHeight="1" x14ac:dyDescent="0.25">
      <c r="A85" s="70"/>
      <c r="B85" s="6"/>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1:28" ht="14.25" customHeight="1" x14ac:dyDescent="0.25">
      <c r="A86" s="70"/>
      <c r="B86" s="6"/>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1:28" ht="14.25" customHeight="1" x14ac:dyDescent="0.25">
      <c r="A87" s="70"/>
      <c r="B87" s="6"/>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1:28" ht="14.25" customHeight="1" x14ac:dyDescent="0.25">
      <c r="A88" s="70"/>
      <c r="B88" s="6"/>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1:28" ht="14.25" customHeight="1" x14ac:dyDescent="0.25">
      <c r="A89" s="70"/>
      <c r="B89" s="6"/>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1:28" ht="14.25" customHeight="1" x14ac:dyDescent="0.25">
      <c r="A90" s="70"/>
      <c r="B90" s="6"/>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1:28" ht="14.25" customHeight="1" x14ac:dyDescent="0.25">
      <c r="A91" s="70"/>
      <c r="B91" s="6"/>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1:28" ht="14.25" customHeight="1" x14ac:dyDescent="0.25">
      <c r="A92" s="70"/>
      <c r="B92" s="6"/>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1:28" ht="14.25" customHeight="1" x14ac:dyDescent="0.25">
      <c r="A93" s="70"/>
      <c r="B93" s="6"/>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1:28" ht="14.25" customHeight="1" x14ac:dyDescent="0.25">
      <c r="A94" s="70"/>
      <c r="B94" s="6"/>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1:28" ht="14.25" customHeight="1" x14ac:dyDescent="0.25">
      <c r="A95" s="70"/>
      <c r="B95" s="6"/>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1:28" ht="14.25" customHeight="1" x14ac:dyDescent="0.25">
      <c r="A96" s="70"/>
      <c r="B96" s="6"/>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1:28" ht="14.25" customHeight="1" x14ac:dyDescent="0.25">
      <c r="A97" s="70"/>
      <c r="B97" s="6"/>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1:28" ht="14.25" customHeight="1" x14ac:dyDescent="0.25">
      <c r="A98" s="70"/>
      <c r="B98" s="6"/>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1:28" ht="14.25" customHeight="1" x14ac:dyDescent="0.25">
      <c r="A99" s="70"/>
      <c r="B99" s="6"/>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1:28" ht="14.25" customHeight="1" x14ac:dyDescent="0.25">
      <c r="A100" s="70"/>
      <c r="B100" s="6"/>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1:28" ht="14.25" customHeight="1" x14ac:dyDescent="0.25">
      <c r="A101" s="70"/>
      <c r="B101" s="6"/>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1:28" ht="14.25" customHeight="1" x14ac:dyDescent="0.25">
      <c r="A102" s="70"/>
      <c r="B102" s="6"/>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1:28" ht="14.25" customHeight="1" x14ac:dyDescent="0.25">
      <c r="A103" s="70"/>
      <c r="B103" s="6"/>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1:28" ht="14.25" customHeight="1" x14ac:dyDescent="0.25">
      <c r="A104" s="70"/>
      <c r="B104" s="6"/>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1:28" ht="14.25" customHeight="1" x14ac:dyDescent="0.25">
      <c r="A105" s="70"/>
      <c r="B105" s="6"/>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1:28" ht="14.25" customHeight="1" x14ac:dyDescent="0.25">
      <c r="A106" s="70"/>
      <c r="B106" s="6"/>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ht="14.25" customHeight="1" x14ac:dyDescent="0.25">
      <c r="A107" s="70"/>
      <c r="B107" s="6"/>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ht="14.25" customHeight="1" x14ac:dyDescent="0.25">
      <c r="A108" s="70"/>
      <c r="B108" s="6"/>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ht="14.25" customHeight="1" x14ac:dyDescent="0.25">
      <c r="A109" s="70"/>
      <c r="B109" s="6"/>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ht="14.25" customHeight="1" x14ac:dyDescent="0.25">
      <c r="A110" s="70"/>
      <c r="B110" s="6"/>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ht="14.25" customHeight="1" x14ac:dyDescent="0.25">
      <c r="A111" s="70"/>
      <c r="B111" s="6"/>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ht="14.25" customHeight="1" x14ac:dyDescent="0.25">
      <c r="A112" s="70"/>
      <c r="B112" s="6"/>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ht="14.25" customHeight="1" x14ac:dyDescent="0.25">
      <c r="A113" s="70"/>
      <c r="B113" s="6"/>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ht="14.25" customHeight="1" x14ac:dyDescent="0.25">
      <c r="A114" s="70"/>
      <c r="B114" s="6"/>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ht="14.25" customHeight="1" x14ac:dyDescent="0.25">
      <c r="A115" s="70"/>
      <c r="B115" s="6"/>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1:28" ht="14.25" customHeight="1" x14ac:dyDescent="0.25">
      <c r="A116" s="70"/>
      <c r="B116" s="6"/>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1:28" ht="14.25" customHeight="1" x14ac:dyDescent="0.25">
      <c r="A117" s="70"/>
      <c r="B117" s="6"/>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1:28" ht="14.25" customHeight="1" x14ac:dyDescent="0.25">
      <c r="A118" s="70"/>
      <c r="B118" s="6"/>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1:28" ht="14.25" customHeight="1" x14ac:dyDescent="0.25">
      <c r="A119" s="70"/>
      <c r="B119" s="6"/>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1:28" ht="14.25" customHeight="1" x14ac:dyDescent="0.25">
      <c r="A120" s="70"/>
      <c r="B120" s="6"/>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1:28" ht="14.25" customHeight="1" x14ac:dyDescent="0.25">
      <c r="A121" s="70"/>
      <c r="B121" s="6"/>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1:28" ht="14.25" customHeight="1" x14ac:dyDescent="0.25">
      <c r="A122" s="70"/>
      <c r="B122" s="6"/>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1:28" ht="14.25" customHeight="1" x14ac:dyDescent="0.25">
      <c r="A123" s="70"/>
      <c r="B123" s="6"/>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1:28" ht="14.25" customHeight="1" x14ac:dyDescent="0.25">
      <c r="A124" s="70"/>
      <c r="B124" s="6"/>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1:28" ht="14.25" customHeight="1" x14ac:dyDescent="0.25">
      <c r="A125" s="70"/>
      <c r="B125" s="6"/>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1:28" ht="14.25" customHeight="1" x14ac:dyDescent="0.25">
      <c r="A126" s="70"/>
      <c r="B126" s="6"/>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1:28" ht="14.25" customHeight="1" x14ac:dyDescent="0.25">
      <c r="A127" s="70"/>
      <c r="B127" s="6"/>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1:28" ht="14.25" customHeight="1" x14ac:dyDescent="0.25">
      <c r="A128" s="70"/>
      <c r="B128" s="6"/>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1:28" ht="14.25" customHeight="1" x14ac:dyDescent="0.25">
      <c r="A129" s="70"/>
      <c r="B129" s="6"/>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1:28" ht="14.25" customHeight="1" x14ac:dyDescent="0.25">
      <c r="A130" s="70"/>
      <c r="B130" s="6"/>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1:28" ht="14.25" customHeight="1" x14ac:dyDescent="0.25">
      <c r="A131" s="70"/>
      <c r="B131" s="6"/>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1:28" ht="14.25" customHeight="1" x14ac:dyDescent="0.25">
      <c r="A132" s="70"/>
      <c r="B132" s="6"/>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1:28" ht="14.25" customHeight="1" x14ac:dyDescent="0.25">
      <c r="A133" s="70"/>
      <c r="B133" s="6"/>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1:28" ht="14.25" customHeight="1" x14ac:dyDescent="0.25">
      <c r="A134" s="70"/>
      <c r="B134" s="6"/>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1:28" ht="14.25" customHeight="1" x14ac:dyDescent="0.25">
      <c r="A135" s="70"/>
      <c r="B135" s="6"/>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1:28" ht="14.25" customHeight="1" x14ac:dyDescent="0.25">
      <c r="A136" s="70"/>
      <c r="B136" s="6"/>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1:28" ht="14.25" customHeight="1" x14ac:dyDescent="0.25">
      <c r="A137" s="70"/>
      <c r="B137" s="6"/>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1:28" ht="14.25" customHeight="1" x14ac:dyDescent="0.25">
      <c r="A138" s="70"/>
      <c r="B138" s="6"/>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1:28" ht="14.25" customHeight="1" x14ac:dyDescent="0.25">
      <c r="A139" s="70"/>
      <c r="B139" s="6"/>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1:28" ht="14.25" customHeight="1" x14ac:dyDescent="0.25">
      <c r="A140" s="70"/>
      <c r="B140" s="6"/>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1:28" ht="14.25" customHeight="1" x14ac:dyDescent="0.25">
      <c r="A141" s="70"/>
      <c r="B141" s="6"/>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1:28" ht="14.25" customHeight="1" x14ac:dyDescent="0.25">
      <c r="A142" s="70"/>
      <c r="B142" s="6"/>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1:28" ht="14.25" customHeight="1" x14ac:dyDescent="0.25">
      <c r="A143" s="70"/>
      <c r="B143" s="6"/>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1:28" ht="14.25" customHeight="1" x14ac:dyDescent="0.25">
      <c r="A144" s="70"/>
      <c r="B144" s="6"/>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1:28" ht="14.25" customHeight="1" x14ac:dyDescent="0.25">
      <c r="A145" s="70"/>
      <c r="B145" s="6"/>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1:28" ht="14.25" customHeight="1" x14ac:dyDescent="0.25">
      <c r="A146" s="70"/>
      <c r="B146" s="6"/>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1:28" ht="14.25" customHeight="1" x14ac:dyDescent="0.25">
      <c r="A147" s="70"/>
      <c r="B147" s="6"/>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1:28" ht="14.25" customHeight="1" x14ac:dyDescent="0.25">
      <c r="A148" s="70"/>
      <c r="B148" s="6"/>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1:28" ht="14.25" customHeight="1" x14ac:dyDescent="0.25">
      <c r="A149" s="70"/>
      <c r="B149" s="6"/>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1:28" ht="14.25" customHeight="1" x14ac:dyDescent="0.25">
      <c r="A150" s="70"/>
      <c r="B150" s="6"/>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1:28" ht="14.25" customHeight="1" x14ac:dyDescent="0.25">
      <c r="A151" s="70"/>
      <c r="B151" s="6"/>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1:28" ht="14.25" customHeight="1" x14ac:dyDescent="0.25">
      <c r="A152" s="70"/>
      <c r="B152" s="6"/>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1:28" ht="14.25" customHeight="1" x14ac:dyDescent="0.25">
      <c r="A153" s="70"/>
      <c r="B153" s="6"/>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1:28" ht="14.25" customHeight="1" x14ac:dyDescent="0.25">
      <c r="A154" s="70"/>
      <c r="B154" s="6"/>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1:28" ht="14.25" customHeight="1" x14ac:dyDescent="0.25">
      <c r="A155" s="70"/>
      <c r="B155" s="6"/>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1:28" ht="14.25" customHeight="1" x14ac:dyDescent="0.25">
      <c r="A156" s="70"/>
      <c r="B156" s="6"/>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1:28" ht="14.25" customHeight="1" x14ac:dyDescent="0.25">
      <c r="A157" s="70"/>
      <c r="B157" s="6"/>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1:28" ht="14.25" customHeight="1" x14ac:dyDescent="0.25">
      <c r="A158" s="70"/>
      <c r="B158" s="6"/>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1:28" ht="14.25" customHeight="1" x14ac:dyDescent="0.25">
      <c r="A159" s="70"/>
      <c r="B159" s="6"/>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1:28" ht="14.25" customHeight="1" x14ac:dyDescent="0.25">
      <c r="A160" s="70"/>
      <c r="B160" s="6"/>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1:28" ht="14.25" customHeight="1" x14ac:dyDescent="0.25">
      <c r="A161" s="70"/>
      <c r="B161" s="6"/>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1:28" ht="14.25" customHeight="1" x14ac:dyDescent="0.25">
      <c r="A162" s="70"/>
      <c r="B162" s="6"/>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1:28" ht="14.25" customHeight="1" x14ac:dyDescent="0.25">
      <c r="A163" s="70"/>
      <c r="B163" s="6"/>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1:28" ht="14.25" customHeight="1" x14ac:dyDescent="0.25">
      <c r="A164" s="70"/>
      <c r="B164" s="6"/>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1:28" ht="14.25" customHeight="1" x14ac:dyDescent="0.25">
      <c r="A165" s="70"/>
      <c r="B165" s="6"/>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1:28" ht="14.25" customHeight="1" x14ac:dyDescent="0.25">
      <c r="A166" s="70"/>
      <c r="B166" s="6"/>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1:28" ht="14.25" customHeight="1" x14ac:dyDescent="0.25">
      <c r="A167" s="70"/>
      <c r="B167" s="6"/>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1:28" ht="14.25" customHeight="1" x14ac:dyDescent="0.25">
      <c r="A168" s="70"/>
      <c r="B168" s="6"/>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1:28" ht="14.25" customHeight="1" x14ac:dyDescent="0.25">
      <c r="A169" s="70"/>
      <c r="B169" s="6"/>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1:28" ht="14.25" customHeight="1" x14ac:dyDescent="0.25">
      <c r="A170" s="70"/>
      <c r="B170" s="6"/>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1:28" ht="14.25" customHeight="1" x14ac:dyDescent="0.25">
      <c r="A171" s="70"/>
      <c r="B171" s="6"/>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1:28" ht="14.25" customHeight="1" x14ac:dyDescent="0.25">
      <c r="A172" s="70"/>
      <c r="B172" s="6"/>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1:28" ht="14.25" customHeight="1" x14ac:dyDescent="0.25">
      <c r="A173" s="70"/>
      <c r="B173" s="6"/>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1:28" ht="14.25" customHeight="1" x14ac:dyDescent="0.25">
      <c r="A174" s="70"/>
      <c r="B174" s="6"/>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1:28" ht="14.25" customHeight="1" x14ac:dyDescent="0.25">
      <c r="A175" s="70"/>
      <c r="B175" s="6"/>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1:28" ht="14.25" customHeight="1" x14ac:dyDescent="0.25">
      <c r="A176" s="70"/>
      <c r="B176" s="6"/>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1:28" ht="14.25" customHeight="1" x14ac:dyDescent="0.25">
      <c r="A177" s="70"/>
      <c r="B177" s="6"/>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1:28" ht="14.25" customHeight="1" x14ac:dyDescent="0.25">
      <c r="A178" s="70"/>
      <c r="B178" s="6"/>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1:28" ht="14.25" customHeight="1" x14ac:dyDescent="0.25">
      <c r="A179" s="70"/>
      <c r="B179" s="6"/>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1:28" ht="14.25" customHeight="1" x14ac:dyDescent="0.25">
      <c r="A180" s="70"/>
      <c r="B180" s="6"/>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1:28" ht="14.25" customHeight="1" x14ac:dyDescent="0.25">
      <c r="A181" s="70"/>
      <c r="B181" s="6"/>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1:28" ht="14.25" customHeight="1" x14ac:dyDescent="0.25">
      <c r="A182" s="70"/>
      <c r="B182" s="6"/>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1:28" ht="14.25" customHeight="1" x14ac:dyDescent="0.25">
      <c r="A183" s="70"/>
      <c r="B183" s="6"/>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1:28" ht="14.25" customHeight="1" x14ac:dyDescent="0.25">
      <c r="A184" s="70"/>
      <c r="B184" s="6"/>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1:28" ht="14.25" customHeight="1" x14ac:dyDescent="0.25">
      <c r="A185" s="70"/>
      <c r="B185" s="6"/>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1:28" ht="14.25" customHeight="1" x14ac:dyDescent="0.25">
      <c r="A186" s="70"/>
      <c r="B186" s="6"/>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1:28" ht="14.25" customHeight="1" x14ac:dyDescent="0.25">
      <c r="A187" s="70"/>
      <c r="B187" s="6"/>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1:28" ht="14.25" customHeight="1" x14ac:dyDescent="0.25">
      <c r="A188" s="70"/>
      <c r="B188" s="6"/>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1:28" ht="14.25" customHeight="1" x14ac:dyDescent="0.25">
      <c r="A189" s="70"/>
      <c r="B189" s="6"/>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1:28" ht="14.25" customHeight="1" x14ac:dyDescent="0.25">
      <c r="A190" s="70"/>
      <c r="B190" s="6"/>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1:28" ht="14.25" customHeight="1" x14ac:dyDescent="0.25">
      <c r="A191" s="70"/>
      <c r="B191" s="6"/>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1:28" ht="14.25" customHeight="1" x14ac:dyDescent="0.25">
      <c r="A192" s="70"/>
      <c r="B192" s="6"/>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1:28" ht="14.25" customHeight="1" x14ac:dyDescent="0.25">
      <c r="A193" s="70"/>
      <c r="B193" s="6"/>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1:28" ht="14.25" customHeight="1" x14ac:dyDescent="0.25">
      <c r="A194" s="70"/>
      <c r="B194" s="6"/>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1:28" ht="14.25" customHeight="1" x14ac:dyDescent="0.25">
      <c r="A195" s="70"/>
      <c r="B195" s="6"/>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1:28" ht="14.25" customHeight="1" x14ac:dyDescent="0.25">
      <c r="A196" s="70"/>
      <c r="B196" s="6"/>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1:28" ht="14.25" customHeight="1" x14ac:dyDescent="0.25">
      <c r="A197" s="70"/>
      <c r="B197" s="6"/>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1:28" ht="14.25" customHeight="1" x14ac:dyDescent="0.25">
      <c r="A198" s="70"/>
      <c r="B198" s="6"/>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1:28" ht="14.25" customHeight="1" x14ac:dyDescent="0.25">
      <c r="A199" s="70"/>
      <c r="B199" s="6"/>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1:28" ht="14.25" customHeight="1" x14ac:dyDescent="0.25">
      <c r="A200" s="70"/>
      <c r="B200" s="6"/>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1:28" ht="14.25" customHeight="1" x14ac:dyDescent="0.25">
      <c r="A201" s="70"/>
      <c r="B201" s="6"/>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1:28" ht="14.25" customHeight="1" x14ac:dyDescent="0.25">
      <c r="A202" s="70"/>
      <c r="B202" s="6"/>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1:28" ht="14.25" customHeight="1" x14ac:dyDescent="0.25">
      <c r="A203" s="70"/>
      <c r="B203" s="6"/>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1:28" ht="14.25" customHeight="1" x14ac:dyDescent="0.25">
      <c r="A204" s="70"/>
      <c r="B204" s="6"/>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1:28" ht="14.25" customHeight="1" x14ac:dyDescent="0.25">
      <c r="A205" s="70"/>
      <c r="B205" s="6"/>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1:28" ht="14.25" customHeight="1" x14ac:dyDescent="0.25">
      <c r="A206" s="70"/>
      <c r="B206" s="6"/>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1:28" ht="14.25" customHeight="1" x14ac:dyDescent="0.25">
      <c r="A207" s="70"/>
      <c r="B207" s="6"/>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1:28" ht="14.25" customHeight="1" x14ac:dyDescent="0.25">
      <c r="A208" s="70"/>
      <c r="B208" s="6"/>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1:28" ht="14.25" customHeight="1" x14ac:dyDescent="0.25">
      <c r="A209" s="70"/>
      <c r="B209" s="6"/>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1:28" ht="14.25" customHeight="1" x14ac:dyDescent="0.25">
      <c r="A210" s="70"/>
      <c r="B210" s="6"/>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1:28" ht="14.25" customHeight="1" x14ac:dyDescent="0.25">
      <c r="A211" s="70"/>
      <c r="B211" s="6"/>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1:28" ht="14.25" customHeight="1" x14ac:dyDescent="0.25">
      <c r="A212" s="70"/>
      <c r="B212" s="6"/>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1:28" ht="14.25" customHeight="1" x14ac:dyDescent="0.25">
      <c r="A213" s="70"/>
      <c r="B213" s="6"/>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1:28" ht="14.25" customHeight="1" x14ac:dyDescent="0.25">
      <c r="A214" s="70"/>
      <c r="B214" s="6"/>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1:28" ht="14.25" customHeight="1" x14ac:dyDescent="0.25">
      <c r="A215" s="70"/>
      <c r="B215" s="6"/>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1:28" ht="14.25" customHeight="1" x14ac:dyDescent="0.25">
      <c r="A216" s="70"/>
      <c r="B216" s="6"/>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1:28" ht="14.25" customHeight="1" x14ac:dyDescent="0.25">
      <c r="A217" s="70"/>
      <c r="B217" s="6"/>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ht="14.25" customHeight="1" x14ac:dyDescent="0.25">
      <c r="A218" s="70"/>
      <c r="B218" s="6"/>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ht="14.25" customHeight="1" x14ac:dyDescent="0.25">
      <c r="A219" s="70"/>
      <c r="B219" s="6"/>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ht="14.25" customHeight="1" x14ac:dyDescent="0.25">
      <c r="A220" s="70"/>
      <c r="B220" s="6"/>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ht="14.25" customHeight="1" x14ac:dyDescent="0.25">
      <c r="A221" s="70"/>
      <c r="B221" s="6"/>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1:28" ht="14.25" customHeight="1" x14ac:dyDescent="0.25">
      <c r="A222" s="70"/>
      <c r="B222" s="6"/>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1:28" ht="14.25" customHeight="1" x14ac:dyDescent="0.25">
      <c r="A223" s="70"/>
      <c r="B223" s="6"/>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1:28" ht="14.25" customHeight="1" x14ac:dyDescent="0.25">
      <c r="A224" s="70"/>
      <c r="B224" s="6"/>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1:28" ht="14.25" customHeight="1" x14ac:dyDescent="0.25">
      <c r="A225" s="70"/>
      <c r="B225" s="6"/>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1:28" ht="14.25" customHeight="1" x14ac:dyDescent="0.25">
      <c r="A226" s="70"/>
      <c r="B226" s="6"/>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1:28" ht="14.25" customHeight="1" x14ac:dyDescent="0.25">
      <c r="A227" s="70"/>
      <c r="B227" s="6"/>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1:28" ht="14.25" customHeight="1" x14ac:dyDescent="0.25">
      <c r="A228" s="70"/>
      <c r="B228" s="6"/>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1:28" ht="14.25" customHeight="1" x14ac:dyDescent="0.25">
      <c r="A229" s="70"/>
      <c r="B229" s="6"/>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1:28" ht="14.25" customHeight="1" x14ac:dyDescent="0.25">
      <c r="A230" s="70"/>
      <c r="B230" s="6"/>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1:28" ht="14.25" customHeight="1" x14ac:dyDescent="0.25">
      <c r="A231" s="70"/>
      <c r="B231" s="6"/>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1:28" ht="14.25" customHeight="1" x14ac:dyDescent="0.25">
      <c r="A232" s="70"/>
      <c r="B232" s="6"/>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1:28" ht="14.25" customHeight="1" x14ac:dyDescent="0.25">
      <c r="A233" s="70"/>
      <c r="B233" s="6"/>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1:28" ht="14.25" customHeight="1" x14ac:dyDescent="0.25">
      <c r="A234" s="70"/>
      <c r="B234" s="6"/>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ht="14.25" customHeight="1" x14ac:dyDescent="0.25">
      <c r="A235" s="70"/>
      <c r="B235" s="6"/>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ht="14.25" customHeight="1" x14ac:dyDescent="0.25">
      <c r="A236" s="70"/>
      <c r="B236" s="6"/>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ht="14.25" customHeight="1" x14ac:dyDescent="0.25">
      <c r="A237" s="70"/>
      <c r="B237" s="6"/>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ht="14.25" customHeight="1" x14ac:dyDescent="0.25">
      <c r="A238" s="70"/>
      <c r="B238" s="6"/>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ht="14.25" customHeight="1" x14ac:dyDescent="0.25">
      <c r="A239" s="70"/>
      <c r="B239" s="6"/>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ht="14.25" customHeight="1" x14ac:dyDescent="0.25">
      <c r="A240" s="70"/>
      <c r="B240" s="6"/>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ht="14.25" customHeight="1" x14ac:dyDescent="0.25">
      <c r="A241" s="70"/>
      <c r="B241" s="6"/>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ht="14.25" customHeight="1" x14ac:dyDescent="0.25">
      <c r="A242" s="70"/>
      <c r="B242" s="6"/>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ht="14.25" customHeight="1" x14ac:dyDescent="0.25">
      <c r="A243" s="70"/>
      <c r="B243" s="6"/>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ht="14.25" customHeight="1" x14ac:dyDescent="0.25">
      <c r="A244" s="70"/>
      <c r="B244" s="6"/>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ht="14.25" customHeight="1" x14ac:dyDescent="0.25">
      <c r="A245" s="70"/>
      <c r="B245" s="6"/>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ht="14.25" customHeight="1" x14ac:dyDescent="0.25">
      <c r="A246" s="70"/>
      <c r="B246" s="6"/>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ht="14.25" customHeight="1" x14ac:dyDescent="0.25">
      <c r="A247" s="70"/>
      <c r="B247" s="6"/>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ht="14.25" customHeight="1" x14ac:dyDescent="0.25">
      <c r="A248" s="70"/>
      <c r="B248" s="6"/>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ht="14.25" customHeight="1" x14ac:dyDescent="0.25">
      <c r="A249" s="70"/>
      <c r="B249" s="6"/>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ht="14.25" customHeight="1" x14ac:dyDescent="0.25">
      <c r="A250" s="70"/>
      <c r="B250" s="6"/>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ht="14.25" customHeight="1" x14ac:dyDescent="0.25">
      <c r="A251" s="70"/>
      <c r="B251" s="6"/>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ht="14.25" customHeight="1" x14ac:dyDescent="0.25">
      <c r="A252" s="70"/>
      <c r="B252" s="6"/>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ht="14.25" customHeight="1" x14ac:dyDescent="0.25">
      <c r="A253" s="70"/>
      <c r="B253" s="6"/>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ht="14.25" customHeight="1" x14ac:dyDescent="0.25">
      <c r="A254" s="70"/>
      <c r="B254" s="6"/>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28" ht="14.25" customHeight="1" x14ac:dyDescent="0.25">
      <c r="A255" s="70"/>
      <c r="B255" s="6"/>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28" ht="14.25" customHeight="1" x14ac:dyDescent="0.25">
      <c r="A256" s="70"/>
      <c r="B256" s="6"/>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ht="14.25" customHeight="1" x14ac:dyDescent="0.25">
      <c r="A257" s="70"/>
      <c r="B257" s="6"/>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ht="14.25" customHeight="1" x14ac:dyDescent="0.25">
      <c r="A258" s="70"/>
      <c r="B258" s="6"/>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ht="15.75" customHeight="1" x14ac:dyDescent="0.25">
      <c r="A259" s="70"/>
      <c r="B259" s="6"/>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ht="15.75" customHeight="1" x14ac:dyDescent="0.25">
      <c r="A260" s="70"/>
      <c r="B260" s="6"/>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ht="15.75" customHeight="1" x14ac:dyDescent="0.25">
      <c r="A261" s="70"/>
      <c r="B261" s="6"/>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ht="15.75" customHeight="1" x14ac:dyDescent="0.25">
      <c r="A262" s="70"/>
      <c r="B262" s="6"/>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ht="15.75" customHeight="1" x14ac:dyDescent="0.25">
      <c r="A263" s="70"/>
      <c r="B263" s="6"/>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ht="15.75" customHeight="1" x14ac:dyDescent="0.25">
      <c r="A264" s="70"/>
      <c r="B264" s="6"/>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ht="15.75" customHeight="1" x14ac:dyDescent="0.25">
      <c r="A265" s="70"/>
      <c r="B265" s="6"/>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ht="15.75" customHeight="1" x14ac:dyDescent="0.25">
      <c r="A266" s="70"/>
      <c r="B266" s="6"/>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ht="15.75" customHeight="1" x14ac:dyDescent="0.25">
      <c r="A267" s="70"/>
      <c r="B267" s="6"/>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ht="15.75" customHeight="1" x14ac:dyDescent="0.25">
      <c r="A268" s="70"/>
      <c r="B268" s="6"/>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ht="15.75" customHeight="1" x14ac:dyDescent="0.25">
      <c r="A269" s="70"/>
      <c r="B269" s="6"/>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ht="15.75" customHeight="1" x14ac:dyDescent="0.25">
      <c r="A270" s="70"/>
      <c r="B270" s="6"/>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ht="15.75" customHeight="1" x14ac:dyDescent="0.25">
      <c r="A271" s="70"/>
      <c r="B271" s="6"/>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ht="15.75" customHeight="1" x14ac:dyDescent="0.25">
      <c r="A272" s="70"/>
      <c r="B272" s="6"/>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ht="15.75" customHeight="1" x14ac:dyDescent="0.25">
      <c r="A273" s="70"/>
      <c r="B273" s="6"/>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ht="15.75" customHeight="1" x14ac:dyDescent="0.25">
      <c r="A274" s="70"/>
      <c r="B274" s="6"/>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ht="15.75" customHeight="1" x14ac:dyDescent="0.25">
      <c r="A275" s="70"/>
      <c r="B275" s="6"/>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ht="15.75" customHeight="1" x14ac:dyDescent="0.25">
      <c r="A276" s="70"/>
      <c r="B276" s="6"/>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ht="15.75" customHeight="1" x14ac:dyDescent="0.25">
      <c r="A277" s="70"/>
      <c r="B277" s="6"/>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ht="15.75" customHeight="1" x14ac:dyDescent="0.25">
      <c r="A278" s="70"/>
      <c r="B278" s="6"/>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ht="15.75" customHeight="1" x14ac:dyDescent="0.25">
      <c r="A279" s="70"/>
      <c r="B279" s="6"/>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ht="15.75" customHeight="1" x14ac:dyDescent="0.25">
      <c r="A280" s="70"/>
      <c r="B280" s="6"/>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ht="15.75" customHeight="1" x14ac:dyDescent="0.25">
      <c r="A281" s="70"/>
      <c r="B281" s="6"/>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ht="15.75" customHeight="1" x14ac:dyDescent="0.25">
      <c r="A282" s="70"/>
      <c r="B282" s="6"/>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ht="15.75" customHeight="1" x14ac:dyDescent="0.25">
      <c r="A283" s="70"/>
      <c r="B283" s="6"/>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ht="15.75" customHeight="1" x14ac:dyDescent="0.25">
      <c r="A284" s="70"/>
      <c r="B284" s="6"/>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ht="15.75" customHeight="1" x14ac:dyDescent="0.25">
      <c r="A285" s="70"/>
      <c r="B285" s="6"/>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ht="15.75" customHeight="1" x14ac:dyDescent="0.25">
      <c r="A286" s="70"/>
      <c r="B286" s="6"/>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ht="15.75" customHeight="1" x14ac:dyDescent="0.25">
      <c r="A287" s="70"/>
      <c r="B287" s="6"/>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ht="15.75" customHeight="1" x14ac:dyDescent="0.25">
      <c r="A288" s="70"/>
      <c r="B288" s="6"/>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ht="15.75" customHeight="1" x14ac:dyDescent="0.25">
      <c r="A289" s="70"/>
      <c r="B289" s="6"/>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ht="15.75" customHeight="1" x14ac:dyDescent="0.25">
      <c r="A290" s="70"/>
      <c r="B290" s="6"/>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ht="15.75" customHeight="1" x14ac:dyDescent="0.25">
      <c r="A291" s="70"/>
      <c r="B291" s="6"/>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ht="15.75" customHeight="1" x14ac:dyDescent="0.25">
      <c r="A292" s="70"/>
      <c r="B292" s="6"/>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ht="15.75" customHeight="1" x14ac:dyDescent="0.25">
      <c r="A293" s="70"/>
      <c r="B293" s="6"/>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ht="15.75" customHeight="1" x14ac:dyDescent="0.25">
      <c r="A294" s="70"/>
      <c r="B294" s="6"/>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ht="15.75" customHeight="1" x14ac:dyDescent="0.25">
      <c r="A295" s="70"/>
      <c r="B295" s="6"/>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ht="15.75" customHeight="1" x14ac:dyDescent="0.25">
      <c r="A296" s="70"/>
      <c r="B296" s="6"/>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ht="15.75" customHeight="1" x14ac:dyDescent="0.25">
      <c r="A297" s="70"/>
      <c r="B297" s="6"/>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ht="15.75" customHeight="1" x14ac:dyDescent="0.25">
      <c r="A298" s="70"/>
      <c r="B298" s="6"/>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ht="15.75" customHeight="1" x14ac:dyDescent="0.25">
      <c r="A299" s="70"/>
      <c r="B299" s="6"/>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ht="15.75" customHeight="1" x14ac:dyDescent="0.25">
      <c r="A300" s="70"/>
      <c r="B300" s="6"/>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ht="15.75" customHeight="1" x14ac:dyDescent="0.25">
      <c r="A301" s="70"/>
      <c r="B301" s="6"/>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ht="15.75" customHeight="1" x14ac:dyDescent="0.25">
      <c r="A302" s="70"/>
      <c r="B302" s="6"/>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ht="15.75" customHeight="1" x14ac:dyDescent="0.25">
      <c r="A303" s="70"/>
      <c r="B303" s="6"/>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ht="15.75" customHeight="1" x14ac:dyDescent="0.25">
      <c r="A304" s="70"/>
      <c r="B304" s="6"/>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ht="15.75" customHeight="1" x14ac:dyDescent="0.25">
      <c r="A305" s="70"/>
      <c r="B305" s="6"/>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ht="15.75" customHeight="1" x14ac:dyDescent="0.25">
      <c r="A306" s="70"/>
      <c r="B306" s="6"/>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ht="15.75" customHeight="1" x14ac:dyDescent="0.25">
      <c r="A307" s="70"/>
      <c r="B307" s="6"/>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ht="15.75" customHeight="1" x14ac:dyDescent="0.25">
      <c r="A308" s="70"/>
      <c r="B308" s="6"/>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ht="15.75" customHeight="1" x14ac:dyDescent="0.25">
      <c r="A309" s="70"/>
      <c r="B309" s="6"/>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ht="15.75" customHeight="1" x14ac:dyDescent="0.25">
      <c r="A310" s="70"/>
      <c r="B310" s="6"/>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ht="15.75" customHeight="1" x14ac:dyDescent="0.25">
      <c r="A311" s="70"/>
      <c r="B311" s="6"/>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ht="15.75" customHeight="1" x14ac:dyDescent="0.25">
      <c r="A312" s="70"/>
      <c r="B312" s="6"/>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ht="15.75" customHeight="1" x14ac:dyDescent="0.25">
      <c r="A313" s="70"/>
      <c r="B313" s="6"/>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ht="15.75" customHeight="1" x14ac:dyDescent="0.25">
      <c r="A314" s="70"/>
      <c r="B314" s="6"/>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ht="15.75" customHeight="1" x14ac:dyDescent="0.25">
      <c r="A315" s="70"/>
      <c r="B315" s="6"/>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ht="15.75" customHeight="1" x14ac:dyDescent="0.25">
      <c r="A316" s="70"/>
      <c r="B316" s="6"/>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ht="15.75" customHeight="1" x14ac:dyDescent="0.25">
      <c r="A317" s="70"/>
      <c r="B317" s="6"/>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ht="15.75" customHeight="1" x14ac:dyDescent="0.25">
      <c r="A318" s="70"/>
      <c r="B318" s="6"/>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ht="15.75" customHeight="1" x14ac:dyDescent="0.25">
      <c r="A319" s="70"/>
      <c r="B319" s="6"/>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ht="15.75" customHeight="1" x14ac:dyDescent="0.25">
      <c r="A320" s="70"/>
      <c r="B320" s="6"/>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ht="15.75" customHeight="1" x14ac:dyDescent="0.25">
      <c r="A321" s="70"/>
      <c r="B321" s="6"/>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ht="15.75" customHeight="1" x14ac:dyDescent="0.25">
      <c r="A322" s="70"/>
      <c r="B322" s="6"/>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ht="15.75" customHeight="1" x14ac:dyDescent="0.25">
      <c r="A323" s="70"/>
      <c r="B323" s="6"/>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ht="15.75" customHeight="1" x14ac:dyDescent="0.25">
      <c r="A324" s="70"/>
      <c r="B324" s="6"/>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ht="15.75" customHeight="1" x14ac:dyDescent="0.25">
      <c r="A325" s="70"/>
      <c r="B325" s="6"/>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ht="15.75" customHeight="1" x14ac:dyDescent="0.25">
      <c r="A326" s="70"/>
      <c r="B326" s="6"/>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ht="15.75" customHeight="1" x14ac:dyDescent="0.25">
      <c r="A327" s="70"/>
      <c r="B327" s="6"/>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ht="15.75" customHeight="1" x14ac:dyDescent="0.25">
      <c r="A328" s="70"/>
      <c r="B328" s="6"/>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ht="15.75" customHeight="1" x14ac:dyDescent="0.25">
      <c r="A329" s="70"/>
      <c r="B329" s="6"/>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ht="15.75" customHeight="1" x14ac:dyDescent="0.25">
      <c r="A330" s="70"/>
      <c r="B330" s="6"/>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ht="15.75" customHeight="1" x14ac:dyDescent="0.25">
      <c r="A331" s="70"/>
      <c r="B331" s="6"/>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ht="15.75" customHeight="1" x14ac:dyDescent="0.25">
      <c r="A332" s="70"/>
      <c r="B332" s="6"/>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ht="15.75" customHeight="1" x14ac:dyDescent="0.25">
      <c r="A333" s="70"/>
      <c r="B333" s="6"/>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ht="15.75" customHeight="1" x14ac:dyDescent="0.25">
      <c r="A334" s="70"/>
      <c r="B334" s="6"/>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ht="15.75" customHeight="1" x14ac:dyDescent="0.25">
      <c r="A335" s="70"/>
      <c r="B335" s="6"/>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ht="15.75" customHeight="1" x14ac:dyDescent="0.25">
      <c r="A336" s="70"/>
      <c r="B336" s="6"/>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ht="15.75" customHeight="1" x14ac:dyDescent="0.25">
      <c r="A337" s="70"/>
      <c r="B337" s="6"/>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ht="15.75" customHeight="1" x14ac:dyDescent="0.25">
      <c r="A338" s="70"/>
      <c r="B338" s="6"/>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ht="15.75" customHeight="1" x14ac:dyDescent="0.25">
      <c r="A339" s="70"/>
      <c r="B339" s="6"/>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ht="15.75" customHeight="1" x14ac:dyDescent="0.25">
      <c r="A340" s="70"/>
      <c r="B340" s="6"/>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ht="15.75" customHeight="1" x14ac:dyDescent="0.25">
      <c r="A341" s="70"/>
      <c r="B341" s="6"/>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ht="15.75" customHeight="1" x14ac:dyDescent="0.25">
      <c r="A342" s="70"/>
      <c r="B342" s="6"/>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ht="15.75" customHeight="1" x14ac:dyDescent="0.25">
      <c r="A343" s="70"/>
      <c r="B343" s="6"/>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ht="15.75" customHeight="1" x14ac:dyDescent="0.25">
      <c r="A344" s="70"/>
      <c r="B344" s="6"/>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ht="15.75" customHeight="1" x14ac:dyDescent="0.25">
      <c r="A345" s="70"/>
      <c r="B345" s="6"/>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ht="15.75" customHeight="1" x14ac:dyDescent="0.25">
      <c r="A346" s="70"/>
      <c r="B346" s="6"/>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ht="15.75" customHeight="1" x14ac:dyDescent="0.25">
      <c r="A347" s="70"/>
      <c r="B347" s="6"/>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ht="15.75" customHeight="1" x14ac:dyDescent="0.25">
      <c r="A348" s="70"/>
      <c r="B348" s="6"/>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ht="15.75" customHeight="1" x14ac:dyDescent="0.25">
      <c r="A349" s="70"/>
      <c r="B349" s="6"/>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ht="15.75" customHeight="1" x14ac:dyDescent="0.25">
      <c r="A350" s="70"/>
      <c r="B350" s="6"/>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ht="15.75" customHeight="1" x14ac:dyDescent="0.25">
      <c r="A351" s="70"/>
      <c r="B351" s="6"/>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ht="15.75" customHeight="1" x14ac:dyDescent="0.25">
      <c r="A352" s="70"/>
      <c r="B352" s="6"/>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ht="15.75" customHeight="1" x14ac:dyDescent="0.25">
      <c r="A353" s="70"/>
      <c r="B353" s="6"/>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ht="15.75" customHeight="1" x14ac:dyDescent="0.25">
      <c r="A354" s="70"/>
      <c r="B354" s="6"/>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ht="15.75" customHeight="1" x14ac:dyDescent="0.25">
      <c r="A355" s="70"/>
      <c r="B355" s="6"/>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ht="15.75" customHeight="1" x14ac:dyDescent="0.25">
      <c r="A356" s="70"/>
      <c r="B356" s="6"/>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ht="15.75" customHeight="1" x14ac:dyDescent="0.25">
      <c r="A357" s="70"/>
      <c r="B357" s="6"/>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ht="15.75" customHeight="1" x14ac:dyDescent="0.25">
      <c r="A358" s="70"/>
      <c r="B358" s="6"/>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ht="15.75" customHeight="1" x14ac:dyDescent="0.25">
      <c r="A359" s="70"/>
      <c r="B359" s="6"/>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ht="15.75" customHeight="1" x14ac:dyDescent="0.25">
      <c r="A360" s="70"/>
      <c r="B360" s="6"/>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ht="15.75" customHeight="1" x14ac:dyDescent="0.25">
      <c r="A361" s="70"/>
      <c r="B361" s="6"/>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ht="15.75" customHeight="1" x14ac:dyDescent="0.25">
      <c r="A362" s="70"/>
      <c r="B362" s="6"/>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ht="15.75" customHeight="1" x14ac:dyDescent="0.25">
      <c r="A363" s="70"/>
      <c r="B363" s="6"/>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ht="15.75" customHeight="1" x14ac:dyDescent="0.25">
      <c r="A364" s="70"/>
      <c r="B364" s="6"/>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ht="15.75" customHeight="1" x14ac:dyDescent="0.25">
      <c r="A365" s="70"/>
      <c r="B365" s="6"/>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ht="15.75" customHeight="1" x14ac:dyDescent="0.25">
      <c r="A366" s="70"/>
      <c r="B366" s="6"/>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ht="15.75" customHeight="1" x14ac:dyDescent="0.25">
      <c r="A367" s="70"/>
      <c r="B367" s="6"/>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ht="15.75" customHeight="1" x14ac:dyDescent="0.25">
      <c r="A368" s="70"/>
      <c r="B368" s="6"/>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ht="15.75" customHeight="1" x14ac:dyDescent="0.25">
      <c r="A369" s="70"/>
      <c r="B369" s="6"/>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ht="15.75" customHeight="1" x14ac:dyDescent="0.25">
      <c r="A370" s="70"/>
      <c r="B370" s="6"/>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ht="15.75" customHeight="1" x14ac:dyDescent="0.25">
      <c r="A371" s="70"/>
      <c r="B371" s="6"/>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ht="15.75" customHeight="1" x14ac:dyDescent="0.25">
      <c r="A372" s="70"/>
      <c r="B372" s="6"/>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ht="15.75" customHeight="1" x14ac:dyDescent="0.25">
      <c r="A373" s="70"/>
      <c r="B373" s="6"/>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ht="15.75" customHeight="1" x14ac:dyDescent="0.25">
      <c r="A374" s="70"/>
      <c r="B374" s="6"/>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ht="15.75" customHeight="1" x14ac:dyDescent="0.25">
      <c r="A375" s="70"/>
      <c r="B375" s="6"/>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ht="15.75" customHeight="1" x14ac:dyDescent="0.25">
      <c r="A376" s="70"/>
      <c r="B376" s="6"/>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ht="15.75" customHeight="1" x14ac:dyDescent="0.25">
      <c r="A377" s="70"/>
      <c r="B377" s="6"/>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ht="15.75" customHeight="1" x14ac:dyDescent="0.25">
      <c r="A378" s="70"/>
      <c r="B378" s="6"/>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ht="15.75" customHeight="1" x14ac:dyDescent="0.25">
      <c r="A379" s="70"/>
      <c r="B379" s="6"/>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ht="15.75" customHeight="1" x14ac:dyDescent="0.25">
      <c r="A380" s="70"/>
      <c r="B380" s="6"/>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ht="15.75" customHeight="1" x14ac:dyDescent="0.25">
      <c r="A381" s="70"/>
      <c r="B381" s="6"/>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ht="15.75" customHeight="1" x14ac:dyDescent="0.25">
      <c r="A382" s="70"/>
      <c r="B382" s="6"/>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ht="15.75" customHeight="1" x14ac:dyDescent="0.25">
      <c r="A383" s="70"/>
      <c r="B383" s="6"/>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ht="15.75" customHeight="1" x14ac:dyDescent="0.25">
      <c r="A384" s="70"/>
      <c r="B384" s="6"/>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ht="15.75" customHeight="1" x14ac:dyDescent="0.25">
      <c r="A385" s="70"/>
      <c r="B385" s="6"/>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ht="15.75" customHeight="1" x14ac:dyDescent="0.25">
      <c r="A386" s="70"/>
      <c r="B386" s="6"/>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ht="15.75" customHeight="1" x14ac:dyDescent="0.25">
      <c r="A387" s="70"/>
      <c r="B387" s="6"/>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ht="15.75" customHeight="1" x14ac:dyDescent="0.25">
      <c r="A388" s="70"/>
      <c r="B388" s="6"/>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ht="15.75" customHeight="1" x14ac:dyDescent="0.25">
      <c r="A389" s="70"/>
      <c r="B389" s="6"/>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ht="15.75" customHeight="1" x14ac:dyDescent="0.25">
      <c r="A390" s="70"/>
      <c r="B390" s="6"/>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ht="15.75" customHeight="1" x14ac:dyDescent="0.25">
      <c r="A391" s="70"/>
      <c r="B391" s="6"/>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ht="15.75" customHeight="1" x14ac:dyDescent="0.25">
      <c r="A392" s="70"/>
      <c r="B392" s="6"/>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ht="15.75" customHeight="1" x14ac:dyDescent="0.25">
      <c r="A393" s="70"/>
      <c r="B393" s="6"/>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ht="15.75" customHeight="1" x14ac:dyDescent="0.25">
      <c r="A394" s="70"/>
      <c r="B394" s="6"/>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ht="15.75" customHeight="1" x14ac:dyDescent="0.25">
      <c r="A395" s="70"/>
      <c r="B395" s="6"/>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ht="15.75" customHeight="1" x14ac:dyDescent="0.25">
      <c r="A396" s="70"/>
      <c r="B396" s="6"/>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ht="15.75" customHeight="1" x14ac:dyDescent="0.25">
      <c r="A397" s="70"/>
      <c r="B397" s="6"/>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ht="15.75" customHeight="1" x14ac:dyDescent="0.25">
      <c r="A398" s="70"/>
      <c r="B398" s="6"/>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ht="15.75" customHeight="1" x14ac:dyDescent="0.25">
      <c r="A399" s="70"/>
      <c r="B399" s="6"/>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ht="15.75" customHeight="1" x14ac:dyDescent="0.25">
      <c r="A400" s="70"/>
      <c r="B400" s="6"/>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ht="15.75" customHeight="1" x14ac:dyDescent="0.25">
      <c r="A401" s="70"/>
      <c r="B401" s="6"/>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ht="15.75" customHeight="1" x14ac:dyDescent="0.25">
      <c r="A402" s="70"/>
      <c r="B402" s="6"/>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ht="15.75" customHeight="1" x14ac:dyDescent="0.25">
      <c r="A403" s="70"/>
      <c r="B403" s="6"/>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ht="15.75" customHeight="1" x14ac:dyDescent="0.25">
      <c r="A404" s="70"/>
      <c r="B404" s="6"/>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ht="15.75" customHeight="1" x14ac:dyDescent="0.25">
      <c r="A405" s="70"/>
      <c r="B405" s="6"/>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ht="15.75" customHeight="1" x14ac:dyDescent="0.25">
      <c r="A406" s="70"/>
      <c r="B406" s="6"/>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ht="15.75" customHeight="1" x14ac:dyDescent="0.25">
      <c r="A407" s="70"/>
      <c r="B407" s="6"/>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ht="15.75" customHeight="1" x14ac:dyDescent="0.25">
      <c r="A408" s="70"/>
      <c r="B408" s="6"/>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ht="15.75" customHeight="1" x14ac:dyDescent="0.25">
      <c r="A409" s="70"/>
      <c r="B409" s="6"/>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ht="15.75" customHeight="1" x14ac:dyDescent="0.25">
      <c r="A410" s="70"/>
      <c r="B410" s="6"/>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ht="15.75" customHeight="1" x14ac:dyDescent="0.25">
      <c r="A411" s="70"/>
      <c r="B411" s="6"/>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ht="15.75" customHeight="1" x14ac:dyDescent="0.25">
      <c r="A412" s="70"/>
      <c r="B412" s="6"/>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ht="15.75" customHeight="1" x14ac:dyDescent="0.25">
      <c r="A413" s="70"/>
      <c r="B413" s="6"/>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ht="15.75" customHeight="1" x14ac:dyDescent="0.25">
      <c r="A414" s="70"/>
      <c r="B414" s="6"/>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ht="15.75" customHeight="1" x14ac:dyDescent="0.25">
      <c r="A415" s="70"/>
      <c r="B415" s="6"/>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ht="15.75" customHeight="1" x14ac:dyDescent="0.25">
      <c r="A416" s="70"/>
      <c r="B416" s="6"/>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ht="15.75" customHeight="1" x14ac:dyDescent="0.25">
      <c r="A417" s="70"/>
      <c r="B417" s="6"/>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ht="15.75" customHeight="1" x14ac:dyDescent="0.25">
      <c r="A418" s="70"/>
      <c r="B418" s="6"/>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ht="15.75" customHeight="1" x14ac:dyDescent="0.25">
      <c r="A419" s="70"/>
      <c r="B419" s="6"/>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ht="15.75" customHeight="1" x14ac:dyDescent="0.25">
      <c r="A420" s="70"/>
      <c r="B420" s="6"/>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ht="15.75" customHeight="1" x14ac:dyDescent="0.25">
      <c r="A421" s="70"/>
      <c r="B421" s="6"/>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ht="15.75" customHeight="1" x14ac:dyDescent="0.25">
      <c r="A422" s="70"/>
      <c r="B422" s="6"/>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ht="15.75" customHeight="1" x14ac:dyDescent="0.25">
      <c r="A423" s="70"/>
      <c r="B423" s="6"/>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ht="15.75" customHeight="1" x14ac:dyDescent="0.25">
      <c r="A424" s="70"/>
      <c r="B424" s="6"/>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ht="15.75" customHeight="1" x14ac:dyDescent="0.25">
      <c r="A425" s="70"/>
      <c r="B425" s="6"/>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ht="15.75" customHeight="1" x14ac:dyDescent="0.25">
      <c r="A426" s="70"/>
      <c r="B426" s="6"/>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ht="15.75" customHeight="1" x14ac:dyDescent="0.25">
      <c r="A427" s="70"/>
      <c r="B427" s="6"/>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ht="15.75" customHeight="1" x14ac:dyDescent="0.25">
      <c r="A428" s="70"/>
      <c r="B428" s="6"/>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ht="15.75" customHeight="1" x14ac:dyDescent="0.25">
      <c r="A429" s="70"/>
      <c r="B429" s="6"/>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ht="15.75" customHeight="1" x14ac:dyDescent="0.25">
      <c r="A430" s="70"/>
      <c r="B430" s="6"/>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ht="15.75" customHeight="1" x14ac:dyDescent="0.25">
      <c r="A431" s="70"/>
      <c r="B431" s="6"/>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ht="15.75" customHeight="1" x14ac:dyDescent="0.25">
      <c r="A432" s="70"/>
      <c r="B432" s="6"/>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ht="15.75" customHeight="1" x14ac:dyDescent="0.25">
      <c r="A433" s="70"/>
      <c r="B433" s="6"/>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ht="15.75" customHeight="1" x14ac:dyDescent="0.25">
      <c r="A434" s="70"/>
      <c r="B434" s="6"/>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ht="15.75" customHeight="1" x14ac:dyDescent="0.25">
      <c r="A435" s="70"/>
      <c r="B435" s="6"/>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ht="15.75" customHeight="1" x14ac:dyDescent="0.25">
      <c r="A436" s="70"/>
      <c r="B436" s="6"/>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ht="15.75" customHeight="1" x14ac:dyDescent="0.25">
      <c r="A437" s="70"/>
      <c r="B437" s="6"/>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ht="15.75" customHeight="1" x14ac:dyDescent="0.25">
      <c r="A438" s="70"/>
      <c r="B438" s="6"/>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ht="15.75" customHeight="1" x14ac:dyDescent="0.25">
      <c r="A439" s="70"/>
      <c r="B439" s="6"/>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ht="15.75" customHeight="1" x14ac:dyDescent="0.25">
      <c r="A440" s="70"/>
      <c r="B440" s="6"/>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ht="15.75" customHeight="1" x14ac:dyDescent="0.25">
      <c r="A441" s="70"/>
      <c r="B441" s="6"/>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ht="15.75" customHeight="1" x14ac:dyDescent="0.25">
      <c r="A442" s="70"/>
      <c r="B442" s="6"/>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ht="15.75" customHeight="1" x14ac:dyDescent="0.25">
      <c r="A443" s="70"/>
      <c r="B443" s="6"/>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ht="15.75" customHeight="1" x14ac:dyDescent="0.25">
      <c r="A444" s="70"/>
      <c r="B444" s="6"/>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ht="15.75" customHeight="1" x14ac:dyDescent="0.25">
      <c r="A445" s="70"/>
      <c r="B445" s="6"/>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ht="15.75" customHeight="1" x14ac:dyDescent="0.25">
      <c r="A446" s="70"/>
      <c r="B446" s="6"/>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ht="15.75" customHeight="1" x14ac:dyDescent="0.25">
      <c r="A447" s="70"/>
      <c r="B447" s="6"/>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ht="15.75" customHeight="1" x14ac:dyDescent="0.25">
      <c r="A448" s="70"/>
      <c r="B448" s="6"/>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ht="15.75" customHeight="1" x14ac:dyDescent="0.25">
      <c r="A449" s="70"/>
      <c r="B449" s="6"/>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ht="15.75" customHeight="1" x14ac:dyDescent="0.25">
      <c r="A450" s="70"/>
      <c r="B450" s="6"/>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ht="15.75" customHeight="1" x14ac:dyDescent="0.25">
      <c r="A451" s="70"/>
      <c r="B451" s="6"/>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ht="15.75" customHeight="1" x14ac:dyDescent="0.25">
      <c r="A452" s="70"/>
      <c r="B452" s="6"/>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ht="15.75" customHeight="1" x14ac:dyDescent="0.25">
      <c r="A453" s="70"/>
      <c r="B453" s="6"/>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ht="15.75" customHeight="1" x14ac:dyDescent="0.25">
      <c r="A454" s="70"/>
      <c r="B454" s="6"/>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ht="15.75" customHeight="1" x14ac:dyDescent="0.25">
      <c r="A455" s="70"/>
      <c r="B455" s="6"/>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ht="15.75" customHeight="1" x14ac:dyDescent="0.25">
      <c r="A456" s="70"/>
      <c r="B456" s="6"/>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ht="15.75" customHeight="1" x14ac:dyDescent="0.25">
      <c r="A457" s="70"/>
      <c r="B457" s="6"/>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ht="15.75" customHeight="1" x14ac:dyDescent="0.25">
      <c r="A458" s="70"/>
      <c r="B458" s="6"/>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ht="15.75" customHeight="1" x14ac:dyDescent="0.25">
      <c r="A459" s="70"/>
      <c r="B459" s="6"/>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ht="15.75" customHeight="1" x14ac:dyDescent="0.25">
      <c r="A460" s="70"/>
      <c r="B460" s="6"/>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ht="15.75" customHeight="1" x14ac:dyDescent="0.25">
      <c r="A461" s="70"/>
      <c r="B461" s="6"/>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ht="15.75" customHeight="1" x14ac:dyDescent="0.25">
      <c r="A462" s="70"/>
      <c r="B462" s="6"/>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ht="15.75" customHeight="1" x14ac:dyDescent="0.25">
      <c r="A463" s="70"/>
      <c r="B463" s="6"/>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ht="15.75" customHeight="1" x14ac:dyDescent="0.25">
      <c r="A464" s="70"/>
      <c r="B464" s="6"/>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ht="15.75" customHeight="1" x14ac:dyDescent="0.25">
      <c r="A465" s="70"/>
      <c r="B465" s="6"/>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ht="15.75" customHeight="1" x14ac:dyDescent="0.25">
      <c r="A466" s="70"/>
      <c r="B466" s="6"/>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ht="15.75" customHeight="1" x14ac:dyDescent="0.25">
      <c r="A467" s="70"/>
      <c r="B467" s="6"/>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ht="15.75" customHeight="1" x14ac:dyDescent="0.25">
      <c r="A468" s="70"/>
      <c r="B468" s="6"/>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ht="15.75" customHeight="1" x14ac:dyDescent="0.25">
      <c r="A469" s="70"/>
      <c r="B469" s="6"/>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ht="15.75" customHeight="1" x14ac:dyDescent="0.25">
      <c r="A470" s="70"/>
      <c r="B470" s="6"/>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ht="15.75" customHeight="1" x14ac:dyDescent="0.25">
      <c r="A471" s="70"/>
      <c r="B471" s="6"/>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ht="15.75" customHeight="1" x14ac:dyDescent="0.25">
      <c r="A472" s="70"/>
      <c r="B472" s="6"/>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ht="15.75" customHeight="1" x14ac:dyDescent="0.25">
      <c r="A473" s="70"/>
      <c r="B473" s="6"/>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ht="15.75" customHeight="1" x14ac:dyDescent="0.25">
      <c r="A474" s="70"/>
      <c r="B474" s="6"/>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ht="15.75" customHeight="1" x14ac:dyDescent="0.25">
      <c r="A475" s="70"/>
      <c r="B475" s="6"/>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ht="15.75" customHeight="1" x14ac:dyDescent="0.25">
      <c r="A476" s="70"/>
      <c r="B476" s="6"/>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ht="15.75" customHeight="1" x14ac:dyDescent="0.25">
      <c r="A477" s="70"/>
      <c r="B477" s="6"/>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ht="15.75" customHeight="1" x14ac:dyDescent="0.25">
      <c r="A478" s="70"/>
      <c r="B478" s="6"/>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ht="15.75" customHeight="1" x14ac:dyDescent="0.25">
      <c r="A479" s="70"/>
      <c r="B479" s="6"/>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ht="15.75" customHeight="1" x14ac:dyDescent="0.25">
      <c r="A480" s="70"/>
      <c r="B480" s="6"/>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ht="15.75" customHeight="1" x14ac:dyDescent="0.25">
      <c r="A481" s="70"/>
      <c r="B481" s="6"/>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ht="15.75" customHeight="1" x14ac:dyDescent="0.25">
      <c r="A482" s="70"/>
      <c r="B482" s="6"/>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ht="15.75" customHeight="1" x14ac:dyDescent="0.25">
      <c r="A483" s="70"/>
      <c r="B483" s="6"/>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ht="15.75" customHeight="1" x14ac:dyDescent="0.25">
      <c r="A484" s="70"/>
      <c r="B484" s="6"/>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ht="15.75" customHeight="1" x14ac:dyDescent="0.25">
      <c r="A485" s="70"/>
      <c r="B485" s="6"/>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ht="15.75" customHeight="1" x14ac:dyDescent="0.25">
      <c r="A486" s="70"/>
      <c r="B486" s="6"/>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ht="15.75" customHeight="1" x14ac:dyDescent="0.25">
      <c r="A487" s="70"/>
      <c r="B487" s="6"/>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ht="15.75" customHeight="1" x14ac:dyDescent="0.25">
      <c r="A488" s="70"/>
      <c r="B488" s="6"/>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ht="15.75" customHeight="1" x14ac:dyDescent="0.25">
      <c r="A489" s="70"/>
      <c r="B489" s="6"/>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ht="15.75" customHeight="1" x14ac:dyDescent="0.25">
      <c r="A490" s="70"/>
      <c r="B490" s="6"/>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ht="15.75" customHeight="1" x14ac:dyDescent="0.25">
      <c r="A491" s="70"/>
      <c r="B491" s="6"/>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ht="15.75" customHeight="1" x14ac:dyDescent="0.25">
      <c r="A492" s="70"/>
      <c r="B492" s="6"/>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ht="15.75" customHeight="1" x14ac:dyDescent="0.25">
      <c r="A493" s="70"/>
      <c r="B493" s="6"/>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ht="15.75" customHeight="1" x14ac:dyDescent="0.25">
      <c r="A494" s="70"/>
      <c r="B494" s="6"/>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ht="15.75" customHeight="1" x14ac:dyDescent="0.25">
      <c r="A495" s="70"/>
      <c r="B495" s="6"/>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ht="15.75" customHeight="1" x14ac:dyDescent="0.25">
      <c r="A496" s="70"/>
      <c r="B496" s="6"/>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ht="15.75" customHeight="1" x14ac:dyDescent="0.25">
      <c r="A497" s="70"/>
      <c r="B497" s="6"/>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ht="15.75" customHeight="1" x14ac:dyDescent="0.25">
      <c r="A498" s="70"/>
      <c r="B498" s="6"/>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ht="15.75" customHeight="1" x14ac:dyDescent="0.25">
      <c r="A499" s="70"/>
      <c r="B499" s="6"/>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ht="15.75" customHeight="1" x14ac:dyDescent="0.25">
      <c r="A500" s="70"/>
      <c r="B500" s="6"/>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ht="15.75" customHeight="1" x14ac:dyDescent="0.25">
      <c r="A501" s="70"/>
      <c r="B501" s="6"/>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ht="15.75" customHeight="1" x14ac:dyDescent="0.25">
      <c r="A502" s="70"/>
      <c r="B502" s="6"/>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ht="15.75" customHeight="1" x14ac:dyDescent="0.25">
      <c r="A503" s="70"/>
      <c r="B503" s="6"/>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ht="15.75" customHeight="1" x14ac:dyDescent="0.25">
      <c r="A504" s="70"/>
      <c r="B504" s="6"/>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ht="15.75" customHeight="1" x14ac:dyDescent="0.25">
      <c r="A505" s="70"/>
      <c r="B505" s="6"/>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ht="15.75" customHeight="1" x14ac:dyDescent="0.25">
      <c r="A506" s="70"/>
      <c r="B506" s="6"/>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ht="15.75" customHeight="1" x14ac:dyDescent="0.25">
      <c r="A507" s="70"/>
      <c r="B507" s="6"/>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ht="15.75" customHeight="1" x14ac:dyDescent="0.25">
      <c r="A508" s="70"/>
      <c r="B508" s="6"/>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ht="15.75" customHeight="1" x14ac:dyDescent="0.25">
      <c r="A509" s="70"/>
      <c r="B509" s="6"/>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ht="15.75" customHeight="1" x14ac:dyDescent="0.25">
      <c r="A510" s="70"/>
      <c r="B510" s="6"/>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ht="15.75" customHeight="1" x14ac:dyDescent="0.25">
      <c r="A511" s="70"/>
      <c r="B511" s="6"/>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ht="15.75" customHeight="1" x14ac:dyDescent="0.25">
      <c r="A512" s="70"/>
      <c r="B512" s="6"/>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ht="15.75" customHeight="1" x14ac:dyDescent="0.25">
      <c r="A513" s="70"/>
      <c r="B513" s="6"/>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ht="15.75" customHeight="1" x14ac:dyDescent="0.25">
      <c r="A514" s="70"/>
      <c r="B514" s="6"/>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ht="15.75" customHeight="1" x14ac:dyDescent="0.25">
      <c r="A515" s="70"/>
      <c r="B515" s="6"/>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ht="15.75" customHeight="1" x14ac:dyDescent="0.25">
      <c r="A516" s="70"/>
      <c r="B516" s="6"/>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ht="15.75" customHeight="1" x14ac:dyDescent="0.25">
      <c r="A517" s="70"/>
      <c r="B517" s="6"/>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ht="15.75" customHeight="1" x14ac:dyDescent="0.25">
      <c r="A518" s="70"/>
      <c r="B518" s="6"/>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ht="15.75" customHeight="1" x14ac:dyDescent="0.25">
      <c r="A519" s="70"/>
      <c r="B519" s="6"/>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ht="15.75" customHeight="1" x14ac:dyDescent="0.25">
      <c r="A520" s="70"/>
      <c r="B520" s="6"/>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ht="15.75" customHeight="1" x14ac:dyDescent="0.25">
      <c r="A521" s="70"/>
      <c r="B521" s="6"/>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ht="15.75" customHeight="1" x14ac:dyDescent="0.25">
      <c r="A522" s="70"/>
      <c r="B522" s="6"/>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ht="15.75" customHeight="1" x14ac:dyDescent="0.25">
      <c r="A523" s="70"/>
      <c r="B523" s="6"/>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ht="15.75" customHeight="1" x14ac:dyDescent="0.25">
      <c r="A524" s="70"/>
      <c r="B524" s="6"/>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ht="15.75" customHeight="1" x14ac:dyDescent="0.25">
      <c r="A525" s="70"/>
      <c r="B525" s="6"/>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ht="15.75" customHeight="1" x14ac:dyDescent="0.25">
      <c r="A526" s="70"/>
      <c r="B526" s="6"/>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ht="15.75" customHeight="1" x14ac:dyDescent="0.25">
      <c r="A527" s="70"/>
      <c r="B527" s="6"/>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ht="15.75" customHeight="1" x14ac:dyDescent="0.25">
      <c r="A528" s="70"/>
      <c r="B528" s="6"/>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ht="15.75" customHeight="1" x14ac:dyDescent="0.25">
      <c r="A529" s="70"/>
      <c r="B529" s="6"/>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ht="15.75" customHeight="1" x14ac:dyDescent="0.25">
      <c r="A530" s="70"/>
      <c r="B530" s="6"/>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ht="15.75" customHeight="1" x14ac:dyDescent="0.25">
      <c r="A531" s="70"/>
      <c r="B531" s="6"/>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ht="15.75" customHeight="1" x14ac:dyDescent="0.25">
      <c r="A532" s="70"/>
      <c r="B532" s="6"/>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ht="15.75" customHeight="1" x14ac:dyDescent="0.25">
      <c r="A533" s="70"/>
      <c r="B533" s="6"/>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ht="15.75" customHeight="1" x14ac:dyDescent="0.25">
      <c r="A534" s="70"/>
      <c r="B534" s="6"/>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ht="15.75" customHeight="1" x14ac:dyDescent="0.25">
      <c r="A535" s="70"/>
      <c r="B535" s="6"/>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ht="15.75" customHeight="1" x14ac:dyDescent="0.25">
      <c r="A536" s="70"/>
      <c r="B536" s="6"/>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ht="15.75" customHeight="1" x14ac:dyDescent="0.25">
      <c r="A537" s="70"/>
      <c r="B537" s="6"/>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ht="15.75" customHeight="1" x14ac:dyDescent="0.25">
      <c r="A538" s="70"/>
      <c r="B538" s="6"/>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ht="15.75" customHeight="1" x14ac:dyDescent="0.25">
      <c r="A539" s="70"/>
      <c r="B539" s="6"/>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ht="15.75" customHeight="1" x14ac:dyDescent="0.25">
      <c r="A540" s="70"/>
      <c r="B540" s="6"/>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ht="15.75" customHeight="1" x14ac:dyDescent="0.25">
      <c r="A541" s="70"/>
      <c r="B541" s="6"/>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ht="15.75" customHeight="1" x14ac:dyDescent="0.25">
      <c r="A542" s="70"/>
      <c r="B542" s="6"/>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ht="15.75" customHeight="1" x14ac:dyDescent="0.25">
      <c r="A543" s="70"/>
      <c r="B543" s="6"/>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ht="15.75" customHeight="1" x14ac:dyDescent="0.25">
      <c r="A544" s="70"/>
      <c r="B544" s="6"/>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ht="15.75" customHeight="1" x14ac:dyDescent="0.25">
      <c r="A545" s="70"/>
      <c r="B545" s="6"/>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ht="15.75" customHeight="1" x14ac:dyDescent="0.25">
      <c r="A546" s="70"/>
      <c r="B546" s="6"/>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ht="15.75" customHeight="1" x14ac:dyDescent="0.25">
      <c r="A547" s="70"/>
      <c r="B547" s="6"/>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ht="15.75" customHeight="1" x14ac:dyDescent="0.25">
      <c r="A548" s="70"/>
      <c r="B548" s="6"/>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ht="15.75" customHeight="1" x14ac:dyDescent="0.25">
      <c r="A549" s="70"/>
      <c r="B549" s="6"/>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ht="15.75" customHeight="1" x14ac:dyDescent="0.25">
      <c r="A550" s="70"/>
      <c r="B550" s="6"/>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ht="15.75" customHeight="1" x14ac:dyDescent="0.25">
      <c r="A551" s="70"/>
      <c r="B551" s="6"/>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ht="15.75" customHeight="1" x14ac:dyDescent="0.25">
      <c r="A552" s="70"/>
      <c r="B552" s="6"/>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ht="15.75" customHeight="1" x14ac:dyDescent="0.25">
      <c r="A553" s="70"/>
      <c r="B553" s="6"/>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ht="15.75" customHeight="1" x14ac:dyDescent="0.25">
      <c r="A554" s="70"/>
      <c r="B554" s="6"/>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ht="15.75" customHeight="1" x14ac:dyDescent="0.25">
      <c r="A555" s="70"/>
      <c r="B555" s="6"/>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ht="15.75" customHeight="1" x14ac:dyDescent="0.25">
      <c r="A556" s="70"/>
      <c r="B556" s="6"/>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ht="15.75" customHeight="1" x14ac:dyDescent="0.25">
      <c r="A557" s="70"/>
      <c r="B557" s="6"/>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ht="15.75" customHeight="1" x14ac:dyDescent="0.25">
      <c r="A558" s="70"/>
      <c r="B558" s="6"/>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ht="15.75" customHeight="1" x14ac:dyDescent="0.25">
      <c r="A559" s="70"/>
      <c r="B559" s="6"/>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ht="15.75" customHeight="1" x14ac:dyDescent="0.25">
      <c r="A560" s="70"/>
      <c r="B560" s="6"/>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ht="15.75" customHeight="1" x14ac:dyDescent="0.25">
      <c r="A561" s="70"/>
      <c r="B561" s="6"/>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ht="15.75" customHeight="1" x14ac:dyDescent="0.25">
      <c r="A562" s="70"/>
      <c r="B562" s="6"/>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ht="15.75" customHeight="1" x14ac:dyDescent="0.25">
      <c r="A563" s="70"/>
      <c r="B563" s="6"/>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ht="15.75" customHeight="1" x14ac:dyDescent="0.25">
      <c r="A564" s="70"/>
      <c r="B564" s="6"/>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ht="15.75" customHeight="1" x14ac:dyDescent="0.25">
      <c r="A565" s="70"/>
      <c r="B565" s="6"/>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ht="15.75" customHeight="1" x14ac:dyDescent="0.25">
      <c r="A566" s="70"/>
      <c r="B566" s="6"/>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ht="15.75" customHeight="1" x14ac:dyDescent="0.25">
      <c r="A567" s="70"/>
      <c r="B567" s="6"/>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ht="15.75" customHeight="1" x14ac:dyDescent="0.25">
      <c r="A568" s="70"/>
      <c r="B568" s="6"/>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ht="15.75" customHeight="1" x14ac:dyDescent="0.25">
      <c r="A569" s="70"/>
      <c r="B569" s="6"/>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ht="15.75" customHeight="1" x14ac:dyDescent="0.25">
      <c r="A570" s="70"/>
      <c r="B570" s="6"/>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ht="15.75" customHeight="1" x14ac:dyDescent="0.25">
      <c r="A571" s="70"/>
      <c r="B571" s="6"/>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ht="15.75" customHeight="1" x14ac:dyDescent="0.25">
      <c r="A572" s="70"/>
      <c r="B572" s="6"/>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ht="15.75" customHeight="1" x14ac:dyDescent="0.25">
      <c r="A573" s="70"/>
      <c r="B573" s="6"/>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ht="15.75" customHeight="1" x14ac:dyDescent="0.25">
      <c r="A574" s="70"/>
      <c r="B574" s="6"/>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ht="15.75" customHeight="1" x14ac:dyDescent="0.25">
      <c r="A575" s="70"/>
      <c r="B575" s="6"/>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ht="15.75" customHeight="1" x14ac:dyDescent="0.25">
      <c r="A576" s="70"/>
      <c r="B576" s="6"/>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ht="15.75" customHeight="1" x14ac:dyDescent="0.25">
      <c r="A577" s="70"/>
      <c r="B577" s="6"/>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ht="15.75" customHeight="1" x14ac:dyDescent="0.25">
      <c r="A578" s="70"/>
      <c r="B578" s="6"/>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ht="15.75" customHeight="1" x14ac:dyDescent="0.25">
      <c r="A579" s="70"/>
      <c r="B579" s="6"/>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ht="15.75" customHeight="1" x14ac:dyDescent="0.25">
      <c r="A580" s="70"/>
      <c r="B580" s="6"/>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ht="15.75" customHeight="1" x14ac:dyDescent="0.25">
      <c r="A581" s="70"/>
      <c r="B581" s="6"/>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ht="15.75" customHeight="1" x14ac:dyDescent="0.25">
      <c r="A582" s="70"/>
      <c r="B582" s="6"/>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ht="15.75" customHeight="1" x14ac:dyDescent="0.25">
      <c r="A583" s="70"/>
      <c r="B583" s="6"/>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ht="15.75" customHeight="1" x14ac:dyDescent="0.25">
      <c r="A584" s="70"/>
      <c r="B584" s="6"/>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ht="15.75" customHeight="1" x14ac:dyDescent="0.25">
      <c r="A585" s="70"/>
      <c r="B585" s="6"/>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ht="15.75" customHeight="1" x14ac:dyDescent="0.25">
      <c r="A586" s="70"/>
      <c r="B586" s="6"/>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ht="15.75" customHeight="1" x14ac:dyDescent="0.25">
      <c r="A587" s="70"/>
      <c r="B587" s="6"/>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ht="15.75" customHeight="1" x14ac:dyDescent="0.25">
      <c r="A588" s="70"/>
      <c r="B588" s="6"/>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ht="15.75" customHeight="1" x14ac:dyDescent="0.25">
      <c r="A589" s="70"/>
      <c r="B589" s="6"/>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ht="15.75" customHeight="1" x14ac:dyDescent="0.25">
      <c r="A590" s="70"/>
      <c r="B590" s="6"/>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ht="15.75" customHeight="1" x14ac:dyDescent="0.25">
      <c r="A591" s="70"/>
      <c r="B591" s="6"/>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ht="15.75" customHeight="1" x14ac:dyDescent="0.25">
      <c r="A592" s="70"/>
      <c r="B592" s="6"/>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ht="15.75" customHeight="1" x14ac:dyDescent="0.25">
      <c r="A593" s="70"/>
      <c r="B593" s="6"/>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ht="15.75" customHeight="1" x14ac:dyDescent="0.25">
      <c r="A594" s="70"/>
      <c r="B594" s="6"/>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ht="15.75" customHeight="1" x14ac:dyDescent="0.25">
      <c r="A595" s="70"/>
      <c r="B595" s="6"/>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ht="15.75" customHeight="1" x14ac:dyDescent="0.25">
      <c r="A596" s="70"/>
      <c r="B596" s="6"/>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ht="15.75" customHeight="1" x14ac:dyDescent="0.25">
      <c r="A597" s="70"/>
      <c r="B597" s="6"/>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ht="15.75" customHeight="1" x14ac:dyDescent="0.25">
      <c r="A598" s="70"/>
      <c r="B598" s="6"/>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ht="15.75" customHeight="1" x14ac:dyDescent="0.25">
      <c r="A599" s="70"/>
      <c r="B599" s="6"/>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ht="15.75" customHeight="1" x14ac:dyDescent="0.25">
      <c r="A600" s="70"/>
      <c r="B600" s="6"/>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ht="15.75" customHeight="1" x14ac:dyDescent="0.25">
      <c r="A601" s="70"/>
      <c r="B601" s="6"/>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ht="15.75" customHeight="1" x14ac:dyDescent="0.25">
      <c r="A602" s="70"/>
      <c r="B602" s="6"/>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ht="15.75" customHeight="1" x14ac:dyDescent="0.25">
      <c r="A603" s="70"/>
      <c r="B603" s="6"/>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ht="15.75" customHeight="1" x14ac:dyDescent="0.25">
      <c r="A604" s="70"/>
      <c r="B604" s="6"/>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ht="15.75" customHeight="1" x14ac:dyDescent="0.25">
      <c r="A605" s="70"/>
      <c r="B605" s="6"/>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ht="15.75" customHeight="1" x14ac:dyDescent="0.25">
      <c r="A606" s="70"/>
      <c r="B606" s="6"/>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ht="15.75" customHeight="1" x14ac:dyDescent="0.25">
      <c r="A607" s="70"/>
      <c r="B607" s="6"/>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ht="15.75" customHeight="1" x14ac:dyDescent="0.25">
      <c r="A608" s="70"/>
      <c r="B608" s="6"/>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ht="15.75" customHeight="1" x14ac:dyDescent="0.25">
      <c r="A609" s="70"/>
      <c r="B609" s="6"/>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ht="15.75" customHeight="1" x14ac:dyDescent="0.25">
      <c r="A610" s="70"/>
      <c r="B610" s="6"/>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ht="15.75" customHeight="1" x14ac:dyDescent="0.25">
      <c r="A611" s="70"/>
      <c r="B611" s="6"/>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ht="15.75" customHeight="1" x14ac:dyDescent="0.25">
      <c r="A612" s="70"/>
      <c r="B612" s="6"/>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ht="15.75" customHeight="1" x14ac:dyDescent="0.25">
      <c r="A613" s="70"/>
      <c r="B613" s="6"/>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ht="15.75" customHeight="1" x14ac:dyDescent="0.25">
      <c r="A614" s="70"/>
      <c r="B614" s="6"/>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ht="15.75" customHeight="1" x14ac:dyDescent="0.25">
      <c r="A615" s="70"/>
      <c r="B615" s="6"/>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ht="15.75" customHeight="1" x14ac:dyDescent="0.25">
      <c r="A616" s="70"/>
      <c r="B616" s="6"/>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ht="15.75" customHeight="1" x14ac:dyDescent="0.25">
      <c r="A617" s="70"/>
      <c r="B617" s="6"/>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ht="15.75" customHeight="1" x14ac:dyDescent="0.25">
      <c r="A618" s="70"/>
      <c r="B618" s="6"/>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ht="15.75" customHeight="1" x14ac:dyDescent="0.25">
      <c r="A619" s="70"/>
      <c r="B619" s="6"/>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ht="15.75" customHeight="1" x14ac:dyDescent="0.25">
      <c r="A620" s="70"/>
      <c r="B620" s="6"/>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ht="15.75" customHeight="1" x14ac:dyDescent="0.25">
      <c r="A621" s="70"/>
      <c r="B621" s="6"/>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ht="15.75" customHeight="1" x14ac:dyDescent="0.25">
      <c r="A622" s="70"/>
      <c r="B622" s="6"/>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ht="15.75" customHeight="1" x14ac:dyDescent="0.25">
      <c r="A623" s="70"/>
      <c r="B623" s="6"/>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ht="15.75" customHeight="1" x14ac:dyDescent="0.25">
      <c r="A624" s="70"/>
      <c r="B624" s="6"/>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ht="15.75" customHeight="1" x14ac:dyDescent="0.25">
      <c r="A625" s="70"/>
      <c r="B625" s="6"/>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ht="15.75" customHeight="1" x14ac:dyDescent="0.25">
      <c r="A626" s="70"/>
      <c r="B626" s="6"/>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ht="15.75" customHeight="1" x14ac:dyDescent="0.25">
      <c r="A627" s="70"/>
      <c r="B627" s="6"/>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ht="15.75" customHeight="1" x14ac:dyDescent="0.25">
      <c r="A628" s="70"/>
      <c r="B628" s="6"/>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ht="15.75" customHeight="1" x14ac:dyDescent="0.25">
      <c r="A629" s="70"/>
      <c r="B629" s="6"/>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ht="15.75" customHeight="1" x14ac:dyDescent="0.25">
      <c r="A630" s="70"/>
      <c r="B630" s="6"/>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ht="15.75" customHeight="1" x14ac:dyDescent="0.25">
      <c r="A631" s="70"/>
      <c r="B631" s="6"/>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ht="15.75" customHeight="1" x14ac:dyDescent="0.25">
      <c r="A632" s="70"/>
      <c r="B632" s="6"/>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ht="15.75" customHeight="1" x14ac:dyDescent="0.25">
      <c r="A633" s="70"/>
      <c r="B633" s="6"/>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ht="15.75" customHeight="1" x14ac:dyDescent="0.25">
      <c r="A634" s="70"/>
      <c r="B634" s="6"/>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ht="15.75" customHeight="1" x14ac:dyDescent="0.25">
      <c r="A635" s="70"/>
      <c r="B635" s="6"/>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ht="15.75" customHeight="1" x14ac:dyDescent="0.25">
      <c r="A636" s="70"/>
      <c r="B636" s="6"/>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ht="15.75" customHeight="1" x14ac:dyDescent="0.25">
      <c r="A637" s="70"/>
      <c r="B637" s="6"/>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ht="15.75" customHeight="1" x14ac:dyDescent="0.25">
      <c r="A638" s="70"/>
      <c r="B638" s="6"/>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ht="15.75" customHeight="1" x14ac:dyDescent="0.25">
      <c r="A639" s="70"/>
      <c r="B639" s="6"/>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ht="15.75" customHeight="1" x14ac:dyDescent="0.25">
      <c r="A640" s="70"/>
      <c r="B640" s="6"/>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ht="15.75" customHeight="1" x14ac:dyDescent="0.25">
      <c r="A641" s="70"/>
      <c r="B641" s="6"/>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ht="15.75" customHeight="1" x14ac:dyDescent="0.25">
      <c r="A642" s="70"/>
      <c r="B642" s="6"/>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ht="15.75" customHeight="1" x14ac:dyDescent="0.25">
      <c r="A643" s="70"/>
      <c r="B643" s="6"/>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ht="15.75" customHeight="1" x14ac:dyDescent="0.25">
      <c r="A644" s="70"/>
      <c r="B644" s="6"/>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ht="15.75" customHeight="1" x14ac:dyDescent="0.25">
      <c r="A645" s="70"/>
      <c r="B645" s="6"/>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ht="15.75" customHeight="1" x14ac:dyDescent="0.25">
      <c r="A646" s="70"/>
      <c r="B646" s="6"/>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ht="15.75" customHeight="1" x14ac:dyDescent="0.25">
      <c r="A647" s="70"/>
      <c r="B647" s="6"/>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ht="15.75" customHeight="1" x14ac:dyDescent="0.25">
      <c r="A648" s="70"/>
      <c r="B648" s="6"/>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ht="15.75" customHeight="1" x14ac:dyDescent="0.25">
      <c r="A649" s="70"/>
      <c r="B649" s="6"/>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ht="15.75" customHeight="1" x14ac:dyDescent="0.25">
      <c r="A650" s="70"/>
      <c r="B650" s="6"/>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ht="15.75" customHeight="1" x14ac:dyDescent="0.25">
      <c r="A651" s="70"/>
      <c r="B651" s="6"/>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ht="15.75" customHeight="1" x14ac:dyDescent="0.25">
      <c r="A652" s="70"/>
      <c r="B652" s="6"/>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ht="15.75" customHeight="1" x14ac:dyDescent="0.25">
      <c r="A653" s="70"/>
      <c r="B653" s="6"/>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ht="15.75" customHeight="1" x14ac:dyDescent="0.25">
      <c r="A654" s="70"/>
      <c r="B654" s="6"/>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ht="15.75" customHeight="1" x14ac:dyDescent="0.25">
      <c r="A655" s="70"/>
      <c r="B655" s="6"/>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ht="15.75" customHeight="1" x14ac:dyDescent="0.25">
      <c r="A656" s="70"/>
      <c r="B656" s="6"/>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ht="15.75" customHeight="1" x14ac:dyDescent="0.25">
      <c r="A657" s="70"/>
      <c r="B657" s="6"/>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ht="15.75" customHeight="1" x14ac:dyDescent="0.25">
      <c r="A658" s="70"/>
      <c r="B658" s="6"/>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ht="15.75" customHeight="1" x14ac:dyDescent="0.25">
      <c r="A659" s="70"/>
      <c r="B659" s="6"/>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ht="15.75" customHeight="1" x14ac:dyDescent="0.25">
      <c r="A660" s="70"/>
      <c r="B660" s="6"/>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ht="15.75" customHeight="1" x14ac:dyDescent="0.25">
      <c r="A661" s="70"/>
      <c r="B661" s="6"/>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ht="15.75" customHeight="1" x14ac:dyDescent="0.25">
      <c r="A662" s="70"/>
      <c r="B662" s="6"/>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ht="15.75" customHeight="1" x14ac:dyDescent="0.25">
      <c r="A663" s="70"/>
      <c r="B663" s="6"/>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ht="15.75" customHeight="1" x14ac:dyDescent="0.25">
      <c r="A664" s="70"/>
      <c r="B664" s="6"/>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ht="15.75" customHeight="1" x14ac:dyDescent="0.25">
      <c r="A665" s="70"/>
      <c r="B665" s="6"/>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ht="15.75" customHeight="1" x14ac:dyDescent="0.25">
      <c r="A666" s="70"/>
      <c r="B666" s="6"/>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ht="15.75" customHeight="1" x14ac:dyDescent="0.25">
      <c r="A667" s="70"/>
      <c r="B667" s="6"/>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ht="15.75" customHeight="1" x14ac:dyDescent="0.25">
      <c r="A668" s="70"/>
      <c r="B668" s="6"/>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ht="15.75" customHeight="1" x14ac:dyDescent="0.25">
      <c r="A669" s="70"/>
      <c r="B669" s="6"/>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ht="15.75" customHeight="1" x14ac:dyDescent="0.25">
      <c r="A670" s="70"/>
      <c r="B670" s="6"/>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ht="15.75" customHeight="1" x14ac:dyDescent="0.25">
      <c r="A671" s="70"/>
      <c r="B671" s="6"/>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ht="15.75" customHeight="1" x14ac:dyDescent="0.25">
      <c r="A672" s="70"/>
      <c r="B672" s="6"/>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ht="15.75" customHeight="1" x14ac:dyDescent="0.25">
      <c r="A673" s="70"/>
      <c r="B673" s="6"/>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ht="15.75" customHeight="1" x14ac:dyDescent="0.25">
      <c r="A674" s="70"/>
      <c r="B674" s="6"/>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ht="15.75" customHeight="1" x14ac:dyDescent="0.25">
      <c r="A675" s="70"/>
      <c r="B675" s="6"/>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ht="15.75" customHeight="1" x14ac:dyDescent="0.25">
      <c r="A676" s="70"/>
      <c r="B676" s="6"/>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ht="15.75" customHeight="1" x14ac:dyDescent="0.25">
      <c r="A677" s="70"/>
      <c r="B677" s="6"/>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ht="15.75" customHeight="1" x14ac:dyDescent="0.25">
      <c r="A678" s="70"/>
      <c r="B678" s="6"/>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ht="15.75" customHeight="1" x14ac:dyDescent="0.25">
      <c r="A679" s="70"/>
      <c r="B679" s="6"/>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ht="15.75" customHeight="1" x14ac:dyDescent="0.25">
      <c r="A680" s="70"/>
      <c r="B680" s="6"/>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ht="15.75" customHeight="1" x14ac:dyDescent="0.25">
      <c r="A681" s="70"/>
      <c r="B681" s="6"/>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ht="15.75" customHeight="1" x14ac:dyDescent="0.25">
      <c r="A682" s="70"/>
      <c r="B682" s="6"/>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ht="15.75" customHeight="1" x14ac:dyDescent="0.25">
      <c r="A683" s="70"/>
      <c r="B683" s="6"/>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ht="15.75" customHeight="1" x14ac:dyDescent="0.25">
      <c r="A684" s="70"/>
      <c r="B684" s="6"/>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ht="15.75" customHeight="1" x14ac:dyDescent="0.25">
      <c r="A685" s="70"/>
      <c r="B685" s="6"/>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ht="15.75" customHeight="1" x14ac:dyDescent="0.25">
      <c r="A686" s="70"/>
      <c r="B686" s="6"/>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ht="15.75" customHeight="1" x14ac:dyDescent="0.25">
      <c r="A687" s="70"/>
      <c r="B687" s="6"/>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ht="15.75" customHeight="1" x14ac:dyDescent="0.25">
      <c r="A688" s="70"/>
      <c r="B688" s="6"/>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ht="15.75" customHeight="1" x14ac:dyDescent="0.25">
      <c r="A689" s="70"/>
      <c r="B689" s="6"/>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ht="15.75" customHeight="1" x14ac:dyDescent="0.25">
      <c r="A690" s="70"/>
      <c r="B690" s="6"/>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ht="15.75" customHeight="1" x14ac:dyDescent="0.25">
      <c r="A691" s="70"/>
      <c r="B691" s="6"/>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ht="15.75" customHeight="1" x14ac:dyDescent="0.25">
      <c r="A692" s="70"/>
      <c r="B692" s="6"/>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ht="15.75" customHeight="1" x14ac:dyDescent="0.25">
      <c r="A693" s="70"/>
      <c r="B693" s="6"/>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ht="15.75" customHeight="1" x14ac:dyDescent="0.25">
      <c r="A694" s="70"/>
      <c r="B694" s="6"/>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ht="15.75" customHeight="1" x14ac:dyDescent="0.25">
      <c r="A695" s="70"/>
      <c r="B695" s="6"/>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ht="15.75" customHeight="1" x14ac:dyDescent="0.25">
      <c r="A696" s="70"/>
      <c r="B696" s="6"/>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ht="15.75" customHeight="1" x14ac:dyDescent="0.25">
      <c r="A697" s="70"/>
      <c r="B697" s="6"/>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ht="15.75" customHeight="1" x14ac:dyDescent="0.25">
      <c r="A698" s="70"/>
      <c r="B698" s="6"/>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ht="15.75" customHeight="1" x14ac:dyDescent="0.25">
      <c r="A699" s="70"/>
      <c r="B699" s="6"/>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ht="15.75" customHeight="1" x14ac:dyDescent="0.25">
      <c r="A700" s="70"/>
      <c r="B700" s="6"/>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ht="15.75" customHeight="1" x14ac:dyDescent="0.25">
      <c r="A701" s="70"/>
      <c r="B701" s="6"/>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ht="15.75" customHeight="1" x14ac:dyDescent="0.25">
      <c r="A702" s="70"/>
      <c r="B702" s="6"/>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ht="15.75" customHeight="1" x14ac:dyDescent="0.25">
      <c r="A703" s="70"/>
      <c r="B703" s="6"/>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ht="15.75" customHeight="1" x14ac:dyDescent="0.25">
      <c r="A704" s="70"/>
      <c r="B704" s="6"/>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ht="15.75" customHeight="1" x14ac:dyDescent="0.25">
      <c r="A705" s="70"/>
      <c r="B705" s="6"/>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ht="15.75" customHeight="1" x14ac:dyDescent="0.25">
      <c r="A706" s="70"/>
      <c r="B706" s="6"/>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ht="15.75" customHeight="1" x14ac:dyDescent="0.25">
      <c r="A707" s="70"/>
      <c r="B707" s="6"/>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ht="15.75" customHeight="1" x14ac:dyDescent="0.25">
      <c r="A708" s="70"/>
      <c r="B708" s="6"/>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ht="15.75" customHeight="1" x14ac:dyDescent="0.25">
      <c r="A709" s="70"/>
      <c r="B709" s="6"/>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ht="15.75" customHeight="1" x14ac:dyDescent="0.25">
      <c r="A710" s="70"/>
      <c r="B710" s="6"/>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ht="15.75" customHeight="1" x14ac:dyDescent="0.25">
      <c r="A711" s="70"/>
      <c r="B711" s="6"/>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ht="15.75" customHeight="1" x14ac:dyDescent="0.25">
      <c r="A712" s="70"/>
      <c r="B712" s="6"/>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ht="15.75" customHeight="1" x14ac:dyDescent="0.25">
      <c r="A713" s="70"/>
      <c r="B713" s="6"/>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ht="15.75" customHeight="1" x14ac:dyDescent="0.25">
      <c r="A714" s="70"/>
      <c r="B714" s="6"/>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ht="15.75" customHeight="1" x14ac:dyDescent="0.25">
      <c r="A715" s="70"/>
      <c r="B715" s="6"/>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ht="15.75" customHeight="1" x14ac:dyDescent="0.25">
      <c r="A716" s="70"/>
      <c r="B716" s="6"/>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ht="15.75" customHeight="1" x14ac:dyDescent="0.25">
      <c r="A717" s="70"/>
      <c r="B717" s="6"/>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ht="15.75" customHeight="1" x14ac:dyDescent="0.25">
      <c r="A718" s="70"/>
      <c r="B718" s="6"/>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ht="15.75" customHeight="1" x14ac:dyDescent="0.25">
      <c r="A719" s="70"/>
      <c r="B719" s="6"/>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ht="15.75" customHeight="1" x14ac:dyDescent="0.25">
      <c r="A720" s="70"/>
      <c r="B720" s="6"/>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ht="15.75" customHeight="1" x14ac:dyDescent="0.25">
      <c r="A721" s="70"/>
      <c r="B721" s="6"/>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ht="15.75" customHeight="1" x14ac:dyDescent="0.25">
      <c r="A722" s="70"/>
      <c r="B722" s="6"/>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ht="15.75" customHeight="1" x14ac:dyDescent="0.25">
      <c r="A723" s="70"/>
      <c r="B723" s="6"/>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ht="15.75" customHeight="1" x14ac:dyDescent="0.25">
      <c r="A724" s="70"/>
      <c r="B724" s="6"/>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ht="15.75" customHeight="1" x14ac:dyDescent="0.25">
      <c r="A725" s="70"/>
      <c r="B725" s="6"/>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ht="15.75" customHeight="1" x14ac:dyDescent="0.25">
      <c r="A726" s="70"/>
      <c r="B726" s="6"/>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ht="15.75" customHeight="1" x14ac:dyDescent="0.25">
      <c r="A727" s="70"/>
      <c r="B727" s="6"/>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ht="15.75" customHeight="1" x14ac:dyDescent="0.25">
      <c r="A728" s="70"/>
      <c r="B728" s="6"/>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ht="15.75" customHeight="1" x14ac:dyDescent="0.25">
      <c r="A729" s="70"/>
      <c r="B729" s="6"/>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ht="15.75" customHeight="1" x14ac:dyDescent="0.25">
      <c r="A730" s="70"/>
      <c r="B730" s="6"/>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ht="15.75" customHeight="1" x14ac:dyDescent="0.25">
      <c r="A731" s="70"/>
      <c r="B731" s="6"/>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ht="15.75" customHeight="1" x14ac:dyDescent="0.25">
      <c r="A732" s="70"/>
      <c r="B732" s="6"/>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ht="15.75" customHeight="1" x14ac:dyDescent="0.25">
      <c r="A733" s="70"/>
      <c r="B733" s="6"/>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ht="15.75" customHeight="1" x14ac:dyDescent="0.25">
      <c r="A734" s="70"/>
      <c r="B734" s="6"/>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ht="15.75" customHeight="1" x14ac:dyDescent="0.25">
      <c r="A735" s="70"/>
      <c r="B735" s="6"/>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ht="15.75" customHeight="1" x14ac:dyDescent="0.25">
      <c r="A736" s="70"/>
      <c r="B736" s="6"/>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ht="15.75" customHeight="1" x14ac:dyDescent="0.25">
      <c r="A737" s="70"/>
      <c r="B737" s="6"/>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ht="15.75" customHeight="1" x14ac:dyDescent="0.25">
      <c r="A738" s="70"/>
      <c r="B738" s="6"/>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ht="15.75" customHeight="1" x14ac:dyDescent="0.25">
      <c r="A739" s="70"/>
      <c r="B739" s="6"/>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ht="15.75" customHeight="1" x14ac:dyDescent="0.25">
      <c r="A740" s="70"/>
      <c r="B740" s="6"/>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ht="15.75" customHeight="1" x14ac:dyDescent="0.25">
      <c r="A741" s="70"/>
      <c r="B741" s="6"/>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ht="15.75" customHeight="1" x14ac:dyDescent="0.25">
      <c r="A742" s="70"/>
      <c r="B742" s="6"/>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ht="15.75" customHeight="1" x14ac:dyDescent="0.25">
      <c r="A743" s="70"/>
      <c r="B743" s="6"/>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ht="15.75" customHeight="1" x14ac:dyDescent="0.25">
      <c r="A744" s="70"/>
      <c r="B744" s="6"/>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ht="15.75" customHeight="1" x14ac:dyDescent="0.25">
      <c r="A745" s="70"/>
      <c r="B745" s="6"/>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ht="15.75" customHeight="1" x14ac:dyDescent="0.25">
      <c r="A746" s="70"/>
      <c r="B746" s="6"/>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ht="15.75" customHeight="1" x14ac:dyDescent="0.25">
      <c r="A747" s="70"/>
      <c r="B747" s="6"/>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ht="15.75" customHeight="1" x14ac:dyDescent="0.25">
      <c r="A748" s="70"/>
      <c r="B748" s="6"/>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ht="15.75" customHeight="1" x14ac:dyDescent="0.25">
      <c r="A749" s="70"/>
      <c r="B749" s="6"/>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ht="15.75" customHeight="1" x14ac:dyDescent="0.25">
      <c r="A750" s="70"/>
      <c r="B750" s="6"/>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ht="15.75" customHeight="1" x14ac:dyDescent="0.25">
      <c r="A751" s="70"/>
      <c r="B751" s="6"/>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ht="15.75" customHeight="1" x14ac:dyDescent="0.25">
      <c r="A752" s="70"/>
      <c r="B752" s="6"/>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ht="15.75" customHeight="1" x14ac:dyDescent="0.25">
      <c r="A753" s="70"/>
      <c r="B753" s="6"/>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ht="15.75" customHeight="1" x14ac:dyDescent="0.25">
      <c r="A754" s="70"/>
      <c r="B754" s="6"/>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ht="15.75" customHeight="1" x14ac:dyDescent="0.25">
      <c r="A755" s="70"/>
      <c r="B755" s="6"/>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ht="15.75" customHeight="1" x14ac:dyDescent="0.25">
      <c r="A756" s="70"/>
      <c r="B756" s="6"/>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ht="15.75" customHeight="1" x14ac:dyDescent="0.25">
      <c r="A757" s="70"/>
      <c r="B757" s="6"/>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ht="15.75" customHeight="1" x14ac:dyDescent="0.25">
      <c r="A758" s="70"/>
      <c r="B758" s="6"/>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ht="15.75" customHeight="1" x14ac:dyDescent="0.25">
      <c r="A759" s="70"/>
      <c r="B759" s="6"/>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ht="15.75" customHeight="1" x14ac:dyDescent="0.25">
      <c r="A760" s="70"/>
      <c r="B760" s="6"/>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ht="15.75" customHeight="1" x14ac:dyDescent="0.25">
      <c r="A761" s="70"/>
      <c r="B761" s="6"/>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ht="15.75" customHeight="1" x14ac:dyDescent="0.25">
      <c r="A762" s="70"/>
      <c r="B762" s="6"/>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ht="15.75" customHeight="1" x14ac:dyDescent="0.25">
      <c r="A763" s="70"/>
      <c r="B763" s="6"/>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ht="15.75" customHeight="1" x14ac:dyDescent="0.25">
      <c r="A764" s="70"/>
      <c r="B764" s="6"/>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ht="15.75" customHeight="1" x14ac:dyDescent="0.25">
      <c r="A765" s="70"/>
      <c r="B765" s="6"/>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ht="15.75" customHeight="1" x14ac:dyDescent="0.25">
      <c r="A766" s="70"/>
      <c r="B766" s="6"/>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ht="15.75" customHeight="1" x14ac:dyDescent="0.25">
      <c r="A767" s="70"/>
      <c r="B767" s="6"/>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ht="15.75" customHeight="1" x14ac:dyDescent="0.25">
      <c r="A768" s="70"/>
      <c r="B768" s="6"/>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ht="15.75" customHeight="1" x14ac:dyDescent="0.25">
      <c r="A769" s="70"/>
      <c r="B769" s="6"/>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ht="15.75" customHeight="1" x14ac:dyDescent="0.25">
      <c r="A770" s="70"/>
      <c r="B770" s="6"/>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ht="15.75" customHeight="1" x14ac:dyDescent="0.25">
      <c r="A771" s="70"/>
      <c r="B771" s="6"/>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ht="15.75" customHeight="1" x14ac:dyDescent="0.25">
      <c r="A772" s="70"/>
      <c r="B772" s="6"/>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ht="15.75" customHeight="1" x14ac:dyDescent="0.25">
      <c r="A773" s="70"/>
      <c r="B773" s="6"/>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ht="15.75" customHeight="1" x14ac:dyDescent="0.25">
      <c r="A774" s="70"/>
      <c r="B774" s="6"/>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ht="15.75" customHeight="1" x14ac:dyDescent="0.25">
      <c r="A775" s="70"/>
      <c r="B775" s="6"/>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ht="15.75" customHeight="1" x14ac:dyDescent="0.25">
      <c r="A776" s="70"/>
      <c r="B776" s="6"/>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ht="15.75" customHeight="1" x14ac:dyDescent="0.25">
      <c r="A777" s="70"/>
      <c r="B777" s="6"/>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ht="15.75" customHeight="1" x14ac:dyDescent="0.25">
      <c r="A778" s="70"/>
      <c r="B778" s="6"/>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ht="15.75" customHeight="1" x14ac:dyDescent="0.25">
      <c r="A779" s="70"/>
      <c r="B779" s="6"/>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ht="15.75" customHeight="1" x14ac:dyDescent="0.25">
      <c r="A780" s="70"/>
      <c r="B780" s="6"/>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ht="15.75" customHeight="1" x14ac:dyDescent="0.25">
      <c r="A781" s="70"/>
      <c r="B781" s="6"/>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ht="15.75" customHeight="1" x14ac:dyDescent="0.25">
      <c r="A782" s="70"/>
      <c r="B782" s="6"/>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ht="15.75" customHeight="1" x14ac:dyDescent="0.25">
      <c r="A783" s="70"/>
      <c r="B783" s="6"/>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ht="15.75" customHeight="1" x14ac:dyDescent="0.25">
      <c r="A784" s="70"/>
      <c r="B784" s="6"/>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ht="15.75" customHeight="1" x14ac:dyDescent="0.25">
      <c r="A785" s="70"/>
      <c r="B785" s="6"/>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ht="15.75" customHeight="1" x14ac:dyDescent="0.25">
      <c r="A786" s="70"/>
      <c r="B786" s="6"/>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ht="15.75" customHeight="1" x14ac:dyDescent="0.25">
      <c r="A787" s="70"/>
      <c r="B787" s="6"/>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ht="15.75" customHeight="1" x14ac:dyDescent="0.25">
      <c r="A788" s="70"/>
      <c r="B788" s="6"/>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ht="15.75" customHeight="1" x14ac:dyDescent="0.25">
      <c r="A789" s="70"/>
      <c r="B789" s="6"/>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ht="15.75" customHeight="1" x14ac:dyDescent="0.25">
      <c r="A790" s="70"/>
      <c r="B790" s="6"/>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ht="15.75" customHeight="1" x14ac:dyDescent="0.25">
      <c r="A791" s="70"/>
      <c r="B791" s="6"/>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ht="15.75" customHeight="1" x14ac:dyDescent="0.25">
      <c r="A792" s="70"/>
      <c r="B792" s="6"/>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ht="15.75" customHeight="1" x14ac:dyDescent="0.25">
      <c r="A793" s="70"/>
      <c r="B793" s="6"/>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ht="15.75" customHeight="1" x14ac:dyDescent="0.25">
      <c r="A794" s="70"/>
      <c r="B794" s="6"/>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ht="15.75" customHeight="1" x14ac:dyDescent="0.25">
      <c r="A795" s="70"/>
      <c r="B795" s="6"/>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ht="15.75" customHeight="1" x14ac:dyDescent="0.25">
      <c r="A796" s="70"/>
      <c r="B796" s="6"/>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ht="15.75" customHeight="1" x14ac:dyDescent="0.25">
      <c r="A797" s="70"/>
      <c r="B797" s="6"/>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ht="15.75" customHeight="1" x14ac:dyDescent="0.25">
      <c r="A798" s="70"/>
      <c r="B798" s="6"/>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ht="15.75" customHeight="1" x14ac:dyDescent="0.25">
      <c r="A799" s="70"/>
      <c r="B799" s="6"/>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ht="15.75" customHeight="1" x14ac:dyDescent="0.25">
      <c r="A800" s="70"/>
      <c r="B800" s="6"/>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ht="15.75" customHeight="1" x14ac:dyDescent="0.25">
      <c r="A801" s="70"/>
      <c r="B801" s="6"/>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ht="15.75" customHeight="1" x14ac:dyDescent="0.25">
      <c r="A802" s="70"/>
      <c r="B802" s="6"/>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ht="15.75" customHeight="1" x14ac:dyDescent="0.25">
      <c r="A803" s="70"/>
      <c r="B803" s="6"/>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ht="15.75" customHeight="1" x14ac:dyDescent="0.25">
      <c r="A804" s="70"/>
      <c r="B804" s="6"/>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ht="15.75" customHeight="1" x14ac:dyDescent="0.25">
      <c r="A805" s="70"/>
      <c r="B805" s="6"/>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ht="15.75" customHeight="1" x14ac:dyDescent="0.25">
      <c r="A806" s="70"/>
      <c r="B806" s="6"/>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ht="15.75" customHeight="1" x14ac:dyDescent="0.25">
      <c r="A807" s="70"/>
      <c r="B807" s="6"/>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ht="15.75" customHeight="1" x14ac:dyDescent="0.25">
      <c r="A808" s="70"/>
      <c r="B808" s="6"/>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ht="15.75" customHeight="1" x14ac:dyDescent="0.25">
      <c r="A809" s="70"/>
      <c r="B809" s="6"/>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ht="15.75" customHeight="1" x14ac:dyDescent="0.25">
      <c r="A810" s="70"/>
      <c r="B810" s="6"/>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ht="15.75" customHeight="1" x14ac:dyDescent="0.25">
      <c r="A811" s="70"/>
      <c r="B811" s="6"/>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ht="15.75" customHeight="1" x14ac:dyDescent="0.25">
      <c r="A812" s="70"/>
      <c r="B812" s="6"/>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ht="15.75" customHeight="1" x14ac:dyDescent="0.25">
      <c r="A813" s="70"/>
      <c r="B813" s="6"/>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ht="15.75" customHeight="1" x14ac:dyDescent="0.25">
      <c r="A814" s="70"/>
      <c r="B814" s="6"/>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ht="15.75" customHeight="1" x14ac:dyDescent="0.25">
      <c r="A815" s="70"/>
      <c r="B815" s="6"/>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ht="15.75" customHeight="1" x14ac:dyDescent="0.25">
      <c r="A816" s="70"/>
      <c r="B816" s="6"/>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ht="15.75" customHeight="1" x14ac:dyDescent="0.25">
      <c r="A817" s="70"/>
      <c r="B817" s="6"/>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ht="15.75" customHeight="1" x14ac:dyDescent="0.25">
      <c r="A818" s="70"/>
      <c r="B818" s="6"/>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ht="15.75" customHeight="1" x14ac:dyDescent="0.25">
      <c r="A819" s="70"/>
      <c r="B819" s="6"/>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ht="15.75" customHeight="1" x14ac:dyDescent="0.25">
      <c r="A820" s="70"/>
      <c r="B820" s="6"/>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ht="15.75" customHeight="1" x14ac:dyDescent="0.25">
      <c r="A821" s="70"/>
      <c r="B821" s="6"/>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ht="15.75" customHeight="1" x14ac:dyDescent="0.25">
      <c r="A822" s="70"/>
      <c r="B822" s="6"/>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ht="15.75" customHeight="1" x14ac:dyDescent="0.25">
      <c r="A823" s="70"/>
      <c r="B823" s="6"/>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ht="15.75" customHeight="1" x14ac:dyDescent="0.25">
      <c r="A824" s="70"/>
      <c r="B824" s="6"/>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ht="15.75" customHeight="1" x14ac:dyDescent="0.25">
      <c r="A825" s="70"/>
      <c r="B825" s="6"/>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ht="15.75" customHeight="1" x14ac:dyDescent="0.25">
      <c r="A826" s="70"/>
      <c r="B826" s="6"/>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ht="15.75" customHeight="1" x14ac:dyDescent="0.25">
      <c r="A827" s="70"/>
      <c r="B827" s="6"/>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ht="15.75" customHeight="1" x14ac:dyDescent="0.25">
      <c r="A828" s="70"/>
      <c r="B828" s="6"/>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ht="15.75" customHeight="1" x14ac:dyDescent="0.25">
      <c r="A829" s="70"/>
      <c r="B829" s="6"/>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ht="15.75" customHeight="1" x14ac:dyDescent="0.25">
      <c r="A830" s="70"/>
      <c r="B830" s="6"/>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ht="15.75" customHeight="1" x14ac:dyDescent="0.25">
      <c r="A831" s="70"/>
      <c r="B831" s="6"/>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ht="15.75" customHeight="1" x14ac:dyDescent="0.25">
      <c r="A832" s="70"/>
      <c r="B832" s="6"/>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ht="15.75" customHeight="1" x14ac:dyDescent="0.25">
      <c r="A833" s="70"/>
      <c r="B833" s="6"/>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ht="15.75" customHeight="1" x14ac:dyDescent="0.25">
      <c r="A834" s="70"/>
      <c r="B834" s="6"/>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ht="15.75" customHeight="1" x14ac:dyDescent="0.25">
      <c r="A835" s="70"/>
      <c r="B835" s="6"/>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ht="15.75" customHeight="1" x14ac:dyDescent="0.25">
      <c r="A836" s="70"/>
      <c r="B836" s="6"/>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ht="15.75" customHeight="1" x14ac:dyDescent="0.25">
      <c r="A837" s="70"/>
      <c r="B837" s="6"/>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ht="15.75" customHeight="1" x14ac:dyDescent="0.25">
      <c r="A838" s="70"/>
      <c r="B838" s="6"/>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ht="15.75" customHeight="1" x14ac:dyDescent="0.25">
      <c r="A839" s="70"/>
      <c r="B839" s="6"/>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ht="15.75" customHeight="1" x14ac:dyDescent="0.25">
      <c r="A840" s="70"/>
      <c r="B840" s="6"/>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ht="15.75" customHeight="1" x14ac:dyDescent="0.25">
      <c r="A841" s="70"/>
      <c r="B841" s="6"/>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ht="15.75" customHeight="1" x14ac:dyDescent="0.25">
      <c r="A842" s="70"/>
      <c r="B842" s="6"/>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ht="15.75" customHeight="1" x14ac:dyDescent="0.25">
      <c r="A843" s="70"/>
      <c r="B843" s="6"/>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ht="15.75" customHeight="1" x14ac:dyDescent="0.25">
      <c r="A844" s="70"/>
      <c r="B844" s="6"/>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ht="15.75" customHeight="1" x14ac:dyDescent="0.25">
      <c r="A845" s="70"/>
      <c r="B845" s="6"/>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ht="15.75" customHeight="1" x14ac:dyDescent="0.25">
      <c r="A846" s="70"/>
      <c r="B846" s="6"/>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ht="15.75" customHeight="1" x14ac:dyDescent="0.25">
      <c r="A847" s="70"/>
      <c r="B847" s="6"/>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ht="15.75" customHeight="1" x14ac:dyDescent="0.25">
      <c r="A848" s="70"/>
      <c r="B848" s="6"/>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ht="15.75" customHeight="1" x14ac:dyDescent="0.25">
      <c r="A849" s="70"/>
      <c r="B849" s="6"/>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ht="15.75" customHeight="1" x14ac:dyDescent="0.25">
      <c r="A850" s="70"/>
      <c r="B850" s="6"/>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ht="15.75" customHeight="1" x14ac:dyDescent="0.25">
      <c r="A851" s="70"/>
      <c r="B851" s="6"/>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ht="15.75" customHeight="1" x14ac:dyDescent="0.25">
      <c r="A852" s="70"/>
      <c r="B852" s="6"/>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ht="15.75" customHeight="1" x14ac:dyDescent="0.25">
      <c r="A853" s="70"/>
      <c r="B853" s="6"/>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ht="15.75" customHeight="1" x14ac:dyDescent="0.25">
      <c r="A854" s="70"/>
      <c r="B854" s="6"/>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ht="15.75" customHeight="1" x14ac:dyDescent="0.25">
      <c r="A855" s="70"/>
      <c r="B855" s="6"/>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ht="15.75" customHeight="1" x14ac:dyDescent="0.25">
      <c r="A856" s="70"/>
      <c r="B856" s="6"/>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ht="15.75" customHeight="1" x14ac:dyDescent="0.25">
      <c r="A857" s="70"/>
      <c r="B857" s="6"/>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ht="15.75" customHeight="1" x14ac:dyDescent="0.25">
      <c r="A858" s="70"/>
      <c r="B858" s="6"/>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ht="15.75" customHeight="1" x14ac:dyDescent="0.25">
      <c r="A859" s="70"/>
      <c r="B859" s="6"/>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ht="15.75" customHeight="1" x14ac:dyDescent="0.25">
      <c r="A860" s="70"/>
      <c r="B860" s="6"/>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ht="15.75" customHeight="1" x14ac:dyDescent="0.25">
      <c r="A861" s="70"/>
      <c r="B861" s="6"/>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ht="15.75" customHeight="1" x14ac:dyDescent="0.25">
      <c r="A862" s="70"/>
      <c r="B862" s="6"/>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ht="15.75" customHeight="1" x14ac:dyDescent="0.25">
      <c r="A863" s="70"/>
      <c r="B863" s="6"/>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ht="15.75" customHeight="1" x14ac:dyDescent="0.25">
      <c r="A864" s="70"/>
      <c r="B864" s="6"/>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ht="15.75" customHeight="1" x14ac:dyDescent="0.25">
      <c r="A865" s="70"/>
      <c r="B865" s="6"/>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ht="15.75" customHeight="1" x14ac:dyDescent="0.25">
      <c r="A866" s="70"/>
      <c r="B866" s="6"/>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ht="15.75" customHeight="1" x14ac:dyDescent="0.25">
      <c r="A867" s="70"/>
      <c r="B867" s="6"/>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ht="15.75" customHeight="1" x14ac:dyDescent="0.25">
      <c r="A868" s="70"/>
      <c r="B868" s="6"/>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ht="15.75" customHeight="1" x14ac:dyDescent="0.25">
      <c r="A869" s="70"/>
      <c r="B869" s="6"/>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ht="15.75" customHeight="1" x14ac:dyDescent="0.25">
      <c r="A870" s="70"/>
      <c r="B870" s="6"/>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ht="15.75" customHeight="1" x14ac:dyDescent="0.25">
      <c r="A871" s="70"/>
      <c r="B871" s="6"/>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ht="15.75" customHeight="1" x14ac:dyDescent="0.25">
      <c r="A872" s="70"/>
      <c r="B872" s="6"/>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ht="15.75" customHeight="1" x14ac:dyDescent="0.25">
      <c r="A873" s="70"/>
      <c r="B873" s="6"/>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ht="15.75" customHeight="1" x14ac:dyDescent="0.25">
      <c r="A874" s="70"/>
      <c r="B874" s="6"/>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ht="15.75" customHeight="1" x14ac:dyDescent="0.25">
      <c r="A875" s="70"/>
      <c r="B875" s="6"/>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ht="15.75" customHeight="1" x14ac:dyDescent="0.25">
      <c r="A876" s="70"/>
      <c r="B876" s="6"/>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ht="15.75" customHeight="1" x14ac:dyDescent="0.25">
      <c r="A877" s="70"/>
      <c r="B877" s="6"/>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ht="15.75" customHeight="1" x14ac:dyDescent="0.25">
      <c r="A878" s="70"/>
      <c r="B878" s="6"/>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ht="15.75" customHeight="1" x14ac:dyDescent="0.25">
      <c r="A879" s="70"/>
      <c r="B879" s="6"/>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ht="15.75" customHeight="1" x14ac:dyDescent="0.25">
      <c r="A880" s="70"/>
      <c r="B880" s="6"/>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ht="15.75" customHeight="1" x14ac:dyDescent="0.25">
      <c r="A881" s="70"/>
      <c r="B881" s="6"/>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ht="15.75" customHeight="1" x14ac:dyDescent="0.25">
      <c r="A882" s="70"/>
      <c r="B882" s="6"/>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ht="15.75" customHeight="1" x14ac:dyDescent="0.25">
      <c r="A883" s="70"/>
      <c r="B883" s="6"/>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ht="15.75" customHeight="1" x14ac:dyDescent="0.25">
      <c r="A884" s="70"/>
      <c r="B884" s="6"/>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ht="15.75" customHeight="1" x14ac:dyDescent="0.25">
      <c r="A885" s="70"/>
      <c r="B885" s="6"/>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ht="15.75" customHeight="1" x14ac:dyDescent="0.25">
      <c r="A886" s="70"/>
      <c r="B886" s="6"/>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ht="15.75" customHeight="1" x14ac:dyDescent="0.25">
      <c r="A887" s="70"/>
      <c r="B887" s="6"/>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ht="15.75" customHeight="1" x14ac:dyDescent="0.25">
      <c r="A888" s="70"/>
      <c r="B888" s="6"/>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ht="15.75" customHeight="1" x14ac:dyDescent="0.25">
      <c r="A889" s="70"/>
      <c r="B889" s="6"/>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ht="15.75" customHeight="1" x14ac:dyDescent="0.25">
      <c r="A890" s="70"/>
      <c r="B890" s="6"/>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ht="15.75" customHeight="1" x14ac:dyDescent="0.25">
      <c r="A891" s="70"/>
      <c r="B891" s="6"/>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ht="15.75" customHeight="1" x14ac:dyDescent="0.25">
      <c r="A892" s="70"/>
      <c r="B892" s="6"/>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ht="15.75" customHeight="1" x14ac:dyDescent="0.25">
      <c r="A893" s="70"/>
      <c r="B893" s="6"/>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ht="15.75" customHeight="1" x14ac:dyDescent="0.25">
      <c r="A894" s="70"/>
      <c r="B894" s="6"/>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ht="15.75" customHeight="1" x14ac:dyDescent="0.25">
      <c r="A895" s="70"/>
      <c r="B895" s="6"/>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ht="15.75" customHeight="1" x14ac:dyDescent="0.25">
      <c r="A896" s="70"/>
      <c r="B896" s="6"/>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ht="15.75" customHeight="1" x14ac:dyDescent="0.25">
      <c r="A897" s="70"/>
      <c r="B897" s="6"/>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ht="15.75" customHeight="1" x14ac:dyDescent="0.25">
      <c r="A898" s="70"/>
      <c r="B898" s="6"/>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ht="15.75" customHeight="1" x14ac:dyDescent="0.25">
      <c r="A899" s="70"/>
      <c r="B899" s="6"/>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ht="15.75" customHeight="1" x14ac:dyDescent="0.25">
      <c r="A900" s="70"/>
      <c r="B900" s="6"/>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ht="15.75" customHeight="1" x14ac:dyDescent="0.25">
      <c r="A901" s="70"/>
      <c r="B901" s="6"/>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ht="15.75" customHeight="1" x14ac:dyDescent="0.25">
      <c r="A902" s="70"/>
      <c r="B902" s="6"/>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ht="15.75" customHeight="1" x14ac:dyDescent="0.25">
      <c r="A903" s="70"/>
      <c r="B903" s="6"/>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ht="15.75" customHeight="1" x14ac:dyDescent="0.25">
      <c r="A904" s="70"/>
      <c r="B904" s="6"/>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ht="15.75" customHeight="1" x14ac:dyDescent="0.25">
      <c r="A905" s="70"/>
      <c r="B905" s="6"/>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ht="15.75" customHeight="1" x14ac:dyDescent="0.25">
      <c r="A906" s="70"/>
      <c r="B906" s="6"/>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ht="15.75" customHeight="1" x14ac:dyDescent="0.25">
      <c r="A907" s="70"/>
      <c r="B907" s="6"/>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ht="15.75" customHeight="1" x14ac:dyDescent="0.25">
      <c r="A908" s="70"/>
      <c r="B908" s="6"/>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ht="15.75" customHeight="1" x14ac:dyDescent="0.25">
      <c r="A909" s="70"/>
      <c r="B909" s="6"/>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ht="15.75" customHeight="1" x14ac:dyDescent="0.25">
      <c r="A910" s="70"/>
      <c r="B910" s="6"/>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ht="15.75" customHeight="1" x14ac:dyDescent="0.25">
      <c r="A911" s="70"/>
      <c r="B911" s="6"/>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ht="15.75" customHeight="1" x14ac:dyDescent="0.25">
      <c r="A912" s="70"/>
      <c r="B912" s="6"/>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ht="15.75" customHeight="1" x14ac:dyDescent="0.25">
      <c r="A913" s="70"/>
      <c r="B913" s="6"/>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ht="15.75" customHeight="1" x14ac:dyDescent="0.25">
      <c r="A914" s="70"/>
      <c r="B914" s="6"/>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ht="15.75" customHeight="1" x14ac:dyDescent="0.25">
      <c r="A915" s="70"/>
      <c r="B915" s="6"/>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ht="15.75" customHeight="1" x14ac:dyDescent="0.25">
      <c r="A916" s="70"/>
      <c r="B916" s="6"/>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ht="15.75" customHeight="1" x14ac:dyDescent="0.25">
      <c r="A917" s="70"/>
      <c r="B917" s="6"/>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ht="15.75" customHeight="1" x14ac:dyDescent="0.25">
      <c r="A918" s="70"/>
      <c r="B918" s="6"/>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ht="15.75" customHeight="1" x14ac:dyDescent="0.25">
      <c r="A919" s="70"/>
      <c r="B919" s="6"/>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ht="15.75" customHeight="1" x14ac:dyDescent="0.25">
      <c r="A920" s="70"/>
      <c r="B920" s="6"/>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ht="15.75" customHeight="1" x14ac:dyDescent="0.25">
      <c r="A921" s="70"/>
      <c r="B921" s="6"/>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ht="15.75" customHeight="1" x14ac:dyDescent="0.25">
      <c r="A922" s="70"/>
      <c r="B922" s="6"/>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ht="15.75" customHeight="1" x14ac:dyDescent="0.25">
      <c r="A923" s="70"/>
      <c r="B923" s="6"/>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ht="15.75" customHeight="1" x14ac:dyDescent="0.25">
      <c r="A924" s="70"/>
      <c r="B924" s="6"/>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ht="15.75" customHeight="1" x14ac:dyDescent="0.25">
      <c r="A925" s="70"/>
      <c r="B925" s="6"/>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ht="15.75" customHeight="1" x14ac:dyDescent="0.25">
      <c r="A926" s="70"/>
      <c r="B926" s="6"/>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ht="15.75" customHeight="1" x14ac:dyDescent="0.25">
      <c r="A927" s="70"/>
      <c r="B927" s="6"/>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1:28" ht="15.75" customHeight="1" x14ac:dyDescent="0.25">
      <c r="A928" s="70"/>
      <c r="B928" s="6"/>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1:28" ht="15.75" customHeight="1" x14ac:dyDescent="0.25">
      <c r="A929" s="70"/>
      <c r="B929" s="6"/>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1:28" ht="15.75" customHeight="1" x14ac:dyDescent="0.25">
      <c r="A930" s="70"/>
      <c r="B930" s="6"/>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1:28" ht="15.75" customHeight="1" x14ac:dyDescent="0.25">
      <c r="A931" s="70"/>
      <c r="B931" s="6"/>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1:28" ht="15.75" customHeight="1" x14ac:dyDescent="0.25">
      <c r="A932" s="70"/>
      <c r="B932" s="6"/>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1:28" ht="15.75" customHeight="1" x14ac:dyDescent="0.25">
      <c r="A933" s="70"/>
      <c r="B933" s="6"/>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1:28" ht="15.75" customHeight="1" x14ac:dyDescent="0.25">
      <c r="A934" s="70"/>
      <c r="B934" s="6"/>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1:28" ht="15.75" customHeight="1" x14ac:dyDescent="0.25">
      <c r="A935" s="70"/>
      <c r="B935" s="6"/>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1:28" ht="15.75" customHeight="1" x14ac:dyDescent="0.25">
      <c r="A936" s="70"/>
      <c r="B936" s="6"/>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1:28" ht="15.75" customHeight="1" x14ac:dyDescent="0.25">
      <c r="A937" s="70"/>
      <c r="B937" s="6"/>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1:28" ht="15.75" customHeight="1" x14ac:dyDescent="0.25">
      <c r="A938" s="70"/>
      <c r="B938" s="6"/>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1:28" ht="15.75" customHeight="1" x14ac:dyDescent="0.25">
      <c r="A939" s="70"/>
      <c r="B939" s="6"/>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1:28" ht="15.75" customHeight="1" x14ac:dyDescent="0.25">
      <c r="A940" s="70"/>
      <c r="B940" s="6"/>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1:28" ht="15.75" customHeight="1" x14ac:dyDescent="0.25">
      <c r="A941" s="70"/>
      <c r="B941" s="6"/>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1:28" ht="15.75" customHeight="1" x14ac:dyDescent="0.25">
      <c r="A942" s="70"/>
      <c r="B942" s="6"/>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1:28" ht="15.75" customHeight="1" x14ac:dyDescent="0.25">
      <c r="A943" s="70"/>
      <c r="B943" s="6"/>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1:28" ht="15.75" customHeight="1" x14ac:dyDescent="0.25">
      <c r="A944" s="70"/>
      <c r="B944" s="6"/>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1:28" ht="15.75" customHeight="1" x14ac:dyDescent="0.25">
      <c r="A945" s="70"/>
      <c r="B945" s="6"/>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1:28" ht="15.75" customHeight="1" x14ac:dyDescent="0.25">
      <c r="A946" s="70"/>
      <c r="B946" s="6"/>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1:28" ht="15.75" customHeight="1" x14ac:dyDescent="0.25">
      <c r="A947" s="70"/>
      <c r="B947" s="6"/>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1:28" ht="15.75" customHeight="1" x14ac:dyDescent="0.25">
      <c r="A948" s="70"/>
      <c r="B948" s="6"/>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1:28" ht="15.75" customHeight="1" x14ac:dyDescent="0.25">
      <c r="A949" s="70"/>
      <c r="B949" s="6"/>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1:28" ht="15.75" customHeight="1" x14ac:dyDescent="0.25">
      <c r="A950" s="70"/>
      <c r="B950" s="6"/>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1:28" ht="15.75" customHeight="1" x14ac:dyDescent="0.25">
      <c r="A951" s="70"/>
      <c r="B951" s="6"/>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1:28" ht="15.75" customHeight="1" x14ac:dyDescent="0.25">
      <c r="A952" s="70"/>
      <c r="B952" s="6"/>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1:28" ht="15.75" customHeight="1" x14ac:dyDescent="0.25">
      <c r="A953" s="70"/>
      <c r="B953" s="6"/>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1:28" ht="15.75" customHeight="1" x14ac:dyDescent="0.25">
      <c r="A954" s="70"/>
      <c r="B954" s="6"/>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1:28" ht="15.75" customHeight="1" x14ac:dyDescent="0.25">
      <c r="A955" s="70"/>
      <c r="B955" s="6"/>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1:28" ht="15.75" customHeight="1" x14ac:dyDescent="0.25">
      <c r="A956" s="70"/>
      <c r="B956" s="6"/>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1:28" ht="15.75" customHeight="1" x14ac:dyDescent="0.25">
      <c r="A957" s="70"/>
      <c r="B957" s="6"/>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1:28" ht="15.75" customHeight="1" x14ac:dyDescent="0.25">
      <c r="A958" s="70"/>
      <c r="B958" s="6"/>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1:28" ht="15.75" customHeight="1" x14ac:dyDescent="0.25">
      <c r="A959" s="70"/>
      <c r="B959" s="6"/>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1:28" ht="15.75" customHeight="1" x14ac:dyDescent="0.25">
      <c r="A960" s="70"/>
      <c r="B960" s="6"/>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1:28" ht="15.75" customHeight="1" x14ac:dyDescent="0.25">
      <c r="A961" s="70"/>
      <c r="B961" s="6"/>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1:28" ht="15.75" customHeight="1" x14ac:dyDescent="0.25">
      <c r="A962" s="70"/>
      <c r="B962" s="6"/>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1:28" ht="15.75" customHeight="1" x14ac:dyDescent="0.25">
      <c r="A963" s="70"/>
      <c r="B963" s="6"/>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1:28" ht="15.75" customHeight="1" x14ac:dyDescent="0.25">
      <c r="A964" s="70"/>
      <c r="B964" s="6"/>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1:28" ht="15.75" customHeight="1" x14ac:dyDescent="0.25">
      <c r="A965" s="70"/>
      <c r="B965" s="6"/>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1:28" ht="15.75" customHeight="1" x14ac:dyDescent="0.25">
      <c r="A966" s="70"/>
      <c r="B966" s="6"/>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1:28" ht="15.75" customHeight="1" x14ac:dyDescent="0.25">
      <c r="A967" s="70"/>
      <c r="B967" s="6"/>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1:28" ht="15.75" customHeight="1" x14ac:dyDescent="0.25">
      <c r="A968" s="70"/>
      <c r="B968" s="6"/>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1:28" ht="15.75" customHeight="1" x14ac:dyDescent="0.25">
      <c r="A969" s="70"/>
      <c r="B969" s="6"/>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1:28" ht="15.75" customHeight="1" x14ac:dyDescent="0.25">
      <c r="A970" s="70"/>
      <c r="B970" s="6"/>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1:28" ht="15.75" customHeight="1" x14ac:dyDescent="0.25">
      <c r="A971" s="70"/>
      <c r="B971" s="6"/>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1:28" ht="15.75" customHeight="1" x14ac:dyDescent="0.25">
      <c r="A972" s="70"/>
      <c r="B972" s="6"/>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1:28" ht="15.75" customHeight="1" x14ac:dyDescent="0.25">
      <c r="A973" s="70"/>
      <c r="B973" s="6"/>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1:28" ht="15.75" customHeight="1" x14ac:dyDescent="0.25">
      <c r="A974" s="70"/>
      <c r="B974" s="6"/>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1:28" ht="15.75" customHeight="1" x14ac:dyDescent="0.25">
      <c r="A975" s="70"/>
      <c r="B975" s="6"/>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1:28" ht="15.75" customHeight="1" x14ac:dyDescent="0.25">
      <c r="A976" s="70"/>
      <c r="B976" s="6"/>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1:28" ht="15.75" customHeight="1" x14ac:dyDescent="0.25">
      <c r="A977" s="70"/>
      <c r="B977" s="6"/>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1:28" ht="15.75" customHeight="1" x14ac:dyDescent="0.25">
      <c r="A978" s="70"/>
      <c r="B978" s="6"/>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1:28" ht="15.75" customHeight="1" x14ac:dyDescent="0.25">
      <c r="A979" s="70"/>
      <c r="B979" s="6"/>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1:28" ht="15.75" customHeight="1" x14ac:dyDescent="0.25">
      <c r="A980" s="70"/>
      <c r="B980" s="6"/>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1:28" ht="15.75" customHeight="1" x14ac:dyDescent="0.25">
      <c r="A981" s="70"/>
      <c r="B981" s="6"/>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1:28" ht="15.75" customHeight="1" x14ac:dyDescent="0.25">
      <c r="A982" s="70"/>
      <c r="B982" s="6"/>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1:28" ht="15.75" customHeight="1" x14ac:dyDescent="0.25">
      <c r="A983" s="70"/>
      <c r="B983" s="6"/>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1:28" ht="15.75" customHeight="1" x14ac:dyDescent="0.25">
      <c r="A984" s="70"/>
      <c r="B984" s="6"/>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1:28" ht="15.75" customHeight="1" x14ac:dyDescent="0.25">
      <c r="A985" s="70"/>
      <c r="B985" s="6"/>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1:28" ht="15.75" customHeight="1" x14ac:dyDescent="0.25">
      <c r="A986" s="70"/>
      <c r="B986" s="6"/>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1:28" ht="15.75" customHeight="1" x14ac:dyDescent="0.25">
      <c r="A987" s="70"/>
      <c r="B987" s="6"/>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1:28" ht="15.75" customHeight="1" x14ac:dyDescent="0.25">
      <c r="A988" s="70"/>
      <c r="B988" s="6"/>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1:28" ht="15.75" customHeight="1" x14ac:dyDescent="0.25">
      <c r="A989" s="70"/>
      <c r="B989" s="6"/>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1:28" ht="15.75" customHeight="1" x14ac:dyDescent="0.25">
      <c r="A990" s="70"/>
      <c r="B990" s="6"/>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1:28" ht="15.75" customHeight="1" x14ac:dyDescent="0.25">
      <c r="A991" s="70"/>
      <c r="B991" s="6"/>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1:28" ht="15.75" customHeight="1" x14ac:dyDescent="0.25">
      <c r="A992" s="70"/>
      <c r="B992" s="6"/>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1:28" ht="15.75" customHeight="1" x14ac:dyDescent="0.25">
      <c r="A993" s="70"/>
      <c r="B993" s="6"/>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1:28" ht="15.75" customHeight="1" x14ac:dyDescent="0.25">
      <c r="A994" s="70"/>
      <c r="B994" s="6"/>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1:28" ht="15.75" customHeight="1" x14ac:dyDescent="0.25">
      <c r="A995" s="70"/>
      <c r="B995" s="6"/>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1:28" ht="15.75" customHeight="1" x14ac:dyDescent="0.25">
      <c r="A996" s="70"/>
      <c r="B996" s="6"/>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1:28" ht="15.75" customHeight="1" x14ac:dyDescent="0.25">
      <c r="A997" s="70"/>
      <c r="B997" s="6"/>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1:28" ht="15.75" customHeight="1" x14ac:dyDescent="0.25">
      <c r="A998" s="70"/>
      <c r="B998" s="6"/>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1:28" ht="15.75" customHeight="1" x14ac:dyDescent="0.25">
      <c r="A999" s="70"/>
      <c r="B999" s="6"/>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1:28" ht="15.75" customHeight="1" x14ac:dyDescent="0.25">
      <c r="A1000" s="70"/>
      <c r="B1000" s="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ht="15.75" customHeight="1" x14ac:dyDescent="0.25">
      <c r="A1001" s="70"/>
      <c r="B1001" s="6"/>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ht="15.75" customHeight="1" x14ac:dyDescent="0.25">
      <c r="A1002" s="70"/>
      <c r="B1002" s="6"/>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1:28" ht="15.75" customHeight="1" x14ac:dyDescent="0.25">
      <c r="A1003" s="70"/>
      <c r="B1003" s="6"/>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spans="1:28" ht="15.75" customHeight="1" x14ac:dyDescent="0.25">
      <c r="A1004" s="70"/>
      <c r="B1004" s="6"/>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spans="1:28" ht="15.75" customHeight="1" x14ac:dyDescent="0.25">
      <c r="A1005" s="70"/>
      <c r="B1005" s="6"/>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spans="1:28" ht="15.75" customHeight="1" x14ac:dyDescent="0.25">
      <c r="A1006" s="70"/>
      <c r="B1006" s="6"/>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spans="1:28" ht="15.75" customHeight="1" x14ac:dyDescent="0.25">
      <c r="A1007" s="70"/>
      <c r="B1007" s="6"/>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spans="1:28" ht="15.75" customHeight="1" x14ac:dyDescent="0.25">
      <c r="A1008" s="70"/>
      <c r="B1008" s="6"/>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spans="1:28" ht="15.75" customHeight="1" x14ac:dyDescent="0.25">
      <c r="A1009" s="70"/>
      <c r="B1009" s="6"/>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spans="1:28" ht="15.75" customHeight="1" x14ac:dyDescent="0.25">
      <c r="A1010" s="70"/>
      <c r="B1010" s="6"/>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spans="1:28" ht="15.75" customHeight="1" x14ac:dyDescent="0.25">
      <c r="A1011" s="70"/>
      <c r="B1011" s="6"/>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spans="1:28" ht="15.75" customHeight="1" x14ac:dyDescent="0.25">
      <c r="A1012" s="70"/>
      <c r="B1012" s="6"/>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spans="1:28" ht="15.75" customHeight="1" x14ac:dyDescent="0.25">
      <c r="A1013" s="70"/>
      <c r="B1013" s="6"/>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spans="1:28" ht="15.75" customHeight="1" x14ac:dyDescent="0.25">
      <c r="A1014" s="70"/>
      <c r="B1014" s="6"/>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spans="1:28" ht="15.75" customHeight="1" x14ac:dyDescent="0.25">
      <c r="A1015" s="70"/>
      <c r="B1015" s="6"/>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spans="1:28" ht="15.75" customHeight="1" x14ac:dyDescent="0.25">
      <c r="A1016" s="70"/>
      <c r="B1016" s="6"/>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spans="1:28" ht="15.75" customHeight="1" x14ac:dyDescent="0.25">
      <c r="A1017" s="70"/>
      <c r="B1017" s="6"/>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spans="1:28" ht="15.75" customHeight="1" x14ac:dyDescent="0.25">
      <c r="A1018" s="70"/>
      <c r="B1018" s="6"/>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spans="1:28" ht="15.75" customHeight="1" x14ac:dyDescent="0.25">
      <c r="A1019" s="70"/>
      <c r="B1019" s="6"/>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spans="1:28" ht="15.75" customHeight="1" x14ac:dyDescent="0.25">
      <c r="A1020" s="70"/>
      <c r="B1020" s="6"/>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spans="1:28" ht="15.75" customHeight="1" x14ac:dyDescent="0.25">
      <c r="A1021" s="70"/>
      <c r="B1021" s="6"/>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spans="1:28" ht="15.75" customHeight="1" x14ac:dyDescent="0.25">
      <c r="A1022" s="70"/>
      <c r="B1022" s="6"/>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spans="1:28" ht="15.75" customHeight="1" x14ac:dyDescent="0.25">
      <c r="A1023" s="70"/>
      <c r="B1023" s="6"/>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spans="1:28" ht="15.75" customHeight="1" x14ac:dyDescent="0.25">
      <c r="A1024" s="70"/>
      <c r="B1024" s="6"/>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spans="1:28" ht="15.75" customHeight="1" x14ac:dyDescent="0.25">
      <c r="A1025" s="70"/>
      <c r="B1025" s="6"/>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row r="1026" spans="1:28" ht="15.75" customHeight="1" x14ac:dyDescent="0.25">
      <c r="A1026" s="70"/>
      <c r="B1026" s="6"/>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row>
    <row r="1027" spans="1:28" ht="15.75" customHeight="1" x14ac:dyDescent="0.25">
      <c r="A1027" s="70"/>
      <c r="B1027" s="6"/>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row>
    <row r="1028" spans="1:28" ht="15.75" customHeight="1" x14ac:dyDescent="0.25">
      <c r="A1028" s="70"/>
      <c r="B1028" s="6"/>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row>
    <row r="1029" spans="1:28" ht="15.75" customHeight="1" x14ac:dyDescent="0.25">
      <c r="A1029" s="70"/>
      <c r="B1029" s="6"/>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row>
    <row r="1030" spans="1:28" ht="15.75" customHeight="1" x14ac:dyDescent="0.25">
      <c r="A1030" s="70"/>
      <c r="B1030" s="6"/>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row>
    <row r="1031" spans="1:28" ht="15.75" customHeight="1" x14ac:dyDescent="0.25">
      <c r="A1031" s="70"/>
      <c r="B1031" s="6"/>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row>
    <row r="1032" spans="1:28" ht="15.75" customHeight="1" x14ac:dyDescent="0.25">
      <c r="A1032" s="70"/>
      <c r="B1032" s="6"/>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row>
    <row r="1033" spans="1:28" ht="15.75" customHeight="1" x14ac:dyDescent="0.25">
      <c r="A1033" s="70"/>
      <c r="B1033" s="6"/>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row>
    <row r="1034" spans="1:28" ht="15.75" customHeight="1" x14ac:dyDescent="0.25">
      <c r="A1034" s="70"/>
      <c r="B1034" s="6"/>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row>
    <row r="1035" spans="1:28" ht="15.75" customHeight="1" x14ac:dyDescent="0.25">
      <c r="A1035" s="70"/>
      <c r="B1035" s="6"/>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row>
    <row r="1036" spans="1:28" ht="15.75" customHeight="1" x14ac:dyDescent="0.25">
      <c r="A1036" s="70"/>
      <c r="B1036" s="6"/>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row>
    <row r="1037" spans="1:28" ht="15.75" customHeight="1" x14ac:dyDescent="0.25">
      <c r="A1037" s="70"/>
      <c r="B1037" s="6"/>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row>
    <row r="1038" spans="1:28" ht="15.75" customHeight="1" x14ac:dyDescent="0.25">
      <c r="A1038" s="70"/>
      <c r="B1038" s="6"/>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row>
  </sheetData>
  <mergeCells count="1">
    <mergeCell ref="C2:G2"/>
  </mergeCells>
  <hyperlinks>
    <hyperlink ref="C43" r:id="rId1" xr:uid="{728286F1-1C0A-4E1F-9CEB-7D01CB689FAA}"/>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01"/>
  <sheetViews>
    <sheetView zoomScale="80" zoomScaleNormal="80" workbookViewId="0">
      <pane ySplit="1" topLeftCell="A2" activePane="bottomLeft" state="frozen"/>
      <selection pane="bottomLeft" activeCell="E36" sqref="E36"/>
    </sheetView>
  </sheetViews>
  <sheetFormatPr baseColWidth="10" defaultColWidth="14.42578125" defaultRowHeight="15" customHeight="1" x14ac:dyDescent="0.25"/>
  <cols>
    <col min="1" max="1" width="9.28515625" customWidth="1"/>
    <col min="2" max="2" width="8.28515625" customWidth="1"/>
    <col min="3" max="3" width="49.42578125" customWidth="1"/>
    <col min="4" max="7" width="8.7109375" customWidth="1"/>
  </cols>
  <sheetData>
    <row r="1" spans="1:27" ht="14.25" customHeight="1" x14ac:dyDescent="0.25">
      <c r="A1" s="72" t="s">
        <v>145</v>
      </c>
      <c r="B1" s="71" t="s">
        <v>146</v>
      </c>
      <c r="C1" s="100" t="s">
        <v>141</v>
      </c>
      <c r="D1" s="100"/>
      <c r="E1" s="100"/>
      <c r="F1" s="100"/>
      <c r="G1" s="100"/>
      <c r="H1" s="100"/>
      <c r="I1" s="100"/>
      <c r="J1" s="100"/>
      <c r="K1" s="100"/>
      <c r="L1" s="100"/>
      <c r="M1" s="100"/>
      <c r="N1" s="100"/>
      <c r="O1" s="100"/>
      <c r="P1" s="100"/>
      <c r="Q1" s="100"/>
      <c r="R1" s="100"/>
      <c r="S1" s="100"/>
      <c r="T1" s="100"/>
      <c r="U1" s="100"/>
      <c r="V1" s="100"/>
      <c r="W1" s="100"/>
      <c r="X1" s="100"/>
      <c r="Y1" s="100"/>
      <c r="Z1" s="100"/>
      <c r="AA1" s="100"/>
    </row>
    <row r="2" spans="1:27" ht="14.25" customHeight="1" x14ac:dyDescent="0.25">
      <c r="A2" s="73" t="s">
        <v>3</v>
      </c>
      <c r="B2" s="5" t="s">
        <v>4</v>
      </c>
      <c r="C2" s="72" t="s">
        <v>147</v>
      </c>
      <c r="D2" s="3"/>
      <c r="E2" s="3"/>
      <c r="F2" s="3"/>
      <c r="G2" s="3"/>
      <c r="H2" s="3"/>
      <c r="I2" s="3"/>
      <c r="J2" s="3"/>
      <c r="K2" s="3"/>
      <c r="L2" s="3"/>
      <c r="M2" s="3"/>
      <c r="N2" s="3"/>
      <c r="O2" s="3"/>
      <c r="P2" s="3"/>
      <c r="Q2" s="3"/>
      <c r="R2" s="3"/>
      <c r="S2" s="3"/>
      <c r="T2" s="3"/>
      <c r="U2" s="3"/>
      <c r="V2" s="3"/>
      <c r="W2" s="3"/>
      <c r="X2" s="3"/>
      <c r="Y2" s="3"/>
      <c r="Z2" s="3"/>
      <c r="AA2" s="3"/>
    </row>
    <row r="3" spans="1:27" ht="14.25" customHeight="1" x14ac:dyDescent="0.25">
      <c r="A3" s="3"/>
      <c r="B3" s="6"/>
      <c r="C3" s="101" t="s">
        <v>199</v>
      </c>
      <c r="D3" s="3"/>
      <c r="E3" s="3"/>
      <c r="F3" s="3"/>
      <c r="G3" s="3"/>
      <c r="H3" s="3"/>
      <c r="I3" s="3"/>
      <c r="J3" s="3"/>
      <c r="K3" s="3"/>
      <c r="L3" s="3"/>
      <c r="M3" s="3"/>
      <c r="N3" s="3"/>
      <c r="O3" s="3"/>
      <c r="P3" s="3"/>
      <c r="Q3" s="3"/>
      <c r="R3" s="3"/>
      <c r="S3" s="3"/>
      <c r="T3" s="3"/>
      <c r="U3" s="3"/>
      <c r="V3" s="3"/>
      <c r="W3" s="3"/>
      <c r="X3" s="3"/>
      <c r="Y3" s="3"/>
      <c r="Z3" s="3"/>
      <c r="AA3" s="3"/>
    </row>
    <row r="4" spans="1:27" ht="14.25" customHeight="1" x14ac:dyDescent="0.25">
      <c r="A4" s="3"/>
      <c r="B4" s="6"/>
      <c r="C4" s="3"/>
      <c r="D4" s="3"/>
      <c r="E4" s="3"/>
      <c r="F4" s="3"/>
      <c r="G4" s="3"/>
      <c r="H4" s="3"/>
      <c r="I4" s="3"/>
      <c r="J4" s="3"/>
      <c r="K4" s="3"/>
      <c r="L4" s="3"/>
      <c r="M4" s="3"/>
      <c r="N4" s="3"/>
      <c r="O4" s="3"/>
      <c r="P4" s="3"/>
      <c r="Q4" s="3"/>
      <c r="R4" s="3"/>
      <c r="S4" s="3"/>
      <c r="T4" s="3"/>
      <c r="U4" s="3"/>
      <c r="V4" s="3"/>
      <c r="W4" s="3"/>
      <c r="X4" s="3"/>
      <c r="Y4" s="3"/>
      <c r="Z4" s="3"/>
      <c r="AA4" s="3"/>
    </row>
    <row r="5" spans="1:27" ht="14.25" customHeight="1" x14ac:dyDescent="0.25">
      <c r="A5" s="3"/>
      <c r="B5" s="6"/>
      <c r="C5" s="3"/>
      <c r="D5" s="3"/>
      <c r="E5" s="3"/>
      <c r="F5" s="3"/>
      <c r="G5" s="3"/>
      <c r="H5" s="3"/>
      <c r="I5" s="3"/>
      <c r="J5" s="3"/>
      <c r="K5" s="3"/>
      <c r="L5" s="3"/>
      <c r="M5" s="3"/>
      <c r="N5" s="3"/>
      <c r="O5" s="3"/>
      <c r="P5" s="3"/>
      <c r="Q5" s="3"/>
      <c r="R5" s="3"/>
      <c r="S5" s="3"/>
      <c r="T5" s="3"/>
      <c r="U5" s="3"/>
      <c r="V5" s="3"/>
      <c r="W5" s="3"/>
      <c r="X5" s="3"/>
      <c r="Y5" s="3"/>
      <c r="Z5" s="3"/>
      <c r="AA5" s="3"/>
    </row>
    <row r="6" spans="1:27" ht="14.25" customHeight="1" x14ac:dyDescent="0.25">
      <c r="A6" s="3"/>
      <c r="B6" s="6"/>
      <c r="C6" s="3"/>
      <c r="D6" s="3"/>
      <c r="E6" s="3"/>
      <c r="F6" s="3"/>
      <c r="G6" s="3"/>
      <c r="H6" s="3"/>
      <c r="I6" s="3"/>
      <c r="J6" s="3"/>
      <c r="K6" s="3"/>
      <c r="L6" s="3"/>
      <c r="M6" s="3"/>
      <c r="N6" s="3"/>
      <c r="O6" s="3"/>
      <c r="P6" s="3"/>
      <c r="Q6" s="3"/>
      <c r="R6" s="3"/>
      <c r="S6" s="3"/>
      <c r="T6" s="3"/>
      <c r="U6" s="3"/>
      <c r="V6" s="3"/>
      <c r="W6" s="3"/>
      <c r="X6" s="3"/>
      <c r="Y6" s="3"/>
      <c r="Z6" s="3"/>
      <c r="AA6" s="3"/>
    </row>
    <row r="7" spans="1:27" ht="14.25" customHeight="1" x14ac:dyDescent="0.25">
      <c r="A7" s="3"/>
      <c r="B7" s="6"/>
      <c r="C7" s="3"/>
      <c r="D7" s="3"/>
      <c r="E7" s="3"/>
      <c r="F7" s="3"/>
      <c r="G7" s="3"/>
      <c r="H7" s="3"/>
      <c r="I7" s="3"/>
      <c r="J7" s="3"/>
      <c r="K7" s="3"/>
      <c r="L7" s="3"/>
      <c r="M7" s="3"/>
      <c r="N7" s="3"/>
      <c r="O7" s="3"/>
      <c r="P7" s="3"/>
      <c r="Q7" s="3"/>
      <c r="R7" s="3"/>
      <c r="S7" s="3"/>
      <c r="T7" s="3"/>
      <c r="U7" s="3"/>
      <c r="V7" s="3"/>
      <c r="W7" s="3"/>
      <c r="X7" s="3"/>
      <c r="Y7" s="3"/>
      <c r="Z7" s="3"/>
      <c r="AA7" s="3"/>
    </row>
    <row r="8" spans="1:27" ht="14.25" customHeight="1" x14ac:dyDescent="0.25">
      <c r="A8" s="3"/>
      <c r="B8" s="6"/>
      <c r="C8" s="3"/>
      <c r="D8" s="3"/>
      <c r="E8" s="3"/>
      <c r="F8" s="3"/>
      <c r="G8" s="3"/>
      <c r="H8" s="3"/>
      <c r="I8" s="3"/>
      <c r="J8" s="3"/>
      <c r="K8" s="3"/>
      <c r="L8" s="3"/>
      <c r="M8" s="3"/>
      <c r="N8" s="3"/>
      <c r="O8" s="3"/>
      <c r="P8" s="3"/>
      <c r="Q8" s="3"/>
      <c r="R8" s="3"/>
      <c r="S8" s="3"/>
      <c r="T8" s="3"/>
      <c r="U8" s="3"/>
      <c r="V8" s="3"/>
      <c r="W8" s="3"/>
      <c r="X8" s="3"/>
      <c r="Y8" s="3"/>
      <c r="Z8" s="3"/>
      <c r="AA8" s="3"/>
    </row>
    <row r="9" spans="1:27" ht="14.25" customHeight="1" x14ac:dyDescent="0.25">
      <c r="A9" s="3"/>
      <c r="B9" s="6"/>
      <c r="C9" s="3"/>
      <c r="D9" s="3"/>
      <c r="E9" s="3"/>
      <c r="F9" s="3"/>
      <c r="G9" s="3"/>
      <c r="H9" s="3"/>
      <c r="I9" s="3"/>
      <c r="J9" s="3"/>
      <c r="K9" s="3"/>
      <c r="L9" s="3"/>
      <c r="M9" s="3"/>
      <c r="N9" s="3"/>
      <c r="O9" s="3"/>
      <c r="P9" s="3"/>
      <c r="Q9" s="3"/>
      <c r="R9" s="3"/>
      <c r="S9" s="3"/>
      <c r="T9" s="3"/>
      <c r="U9" s="3"/>
      <c r="V9" s="3"/>
      <c r="W9" s="3"/>
      <c r="X9" s="3"/>
      <c r="Y9" s="3"/>
      <c r="Z9" s="3"/>
      <c r="AA9" s="3"/>
    </row>
    <row r="10" spans="1:27" ht="14.25" customHeight="1" x14ac:dyDescent="0.25">
      <c r="A10" s="3"/>
      <c r="B10" s="6"/>
      <c r="C10" s="3"/>
      <c r="D10" s="3"/>
      <c r="E10" s="3"/>
      <c r="F10" s="3"/>
      <c r="G10" s="3"/>
      <c r="H10" s="3"/>
      <c r="I10" s="3"/>
      <c r="J10" s="3"/>
      <c r="K10" s="3"/>
      <c r="L10" s="3"/>
      <c r="M10" s="3"/>
      <c r="N10" s="3"/>
      <c r="O10" s="3"/>
      <c r="P10" s="3"/>
      <c r="Q10" s="3"/>
      <c r="R10" s="3"/>
      <c r="S10" s="3"/>
      <c r="T10" s="3"/>
      <c r="U10" s="3"/>
      <c r="V10" s="3"/>
      <c r="W10" s="3"/>
      <c r="X10" s="3"/>
      <c r="Y10" s="3"/>
      <c r="Z10" s="3"/>
      <c r="AA10" s="3"/>
    </row>
    <row r="11" spans="1:27" ht="14.25" customHeight="1" x14ac:dyDescent="0.25">
      <c r="A11" s="3"/>
      <c r="B11" s="6"/>
      <c r="C11" s="3"/>
      <c r="D11" s="3"/>
      <c r="E11" s="3"/>
      <c r="F11" s="3"/>
      <c r="G11" s="3"/>
      <c r="H11" s="3"/>
      <c r="I11" s="3"/>
      <c r="J11" s="3"/>
      <c r="K11" s="3"/>
      <c r="L11" s="3"/>
      <c r="M11" s="3"/>
      <c r="N11" s="3"/>
      <c r="O11" s="3"/>
      <c r="P11" s="3"/>
      <c r="Q11" s="3"/>
      <c r="R11" s="3"/>
      <c r="S11" s="3"/>
      <c r="T11" s="3"/>
      <c r="U11" s="3"/>
      <c r="V11" s="3"/>
      <c r="W11" s="3"/>
      <c r="X11" s="3"/>
      <c r="Y11" s="3"/>
      <c r="Z11" s="3"/>
      <c r="AA11" s="3"/>
    </row>
    <row r="12" spans="1:27" ht="14.25" customHeight="1" x14ac:dyDescent="0.25">
      <c r="A12" s="3"/>
      <c r="B12" s="6"/>
      <c r="C12" s="3"/>
      <c r="D12" s="3"/>
      <c r="E12" s="3"/>
      <c r="F12" s="3"/>
      <c r="G12" s="3"/>
      <c r="H12" s="3"/>
      <c r="I12" s="3"/>
      <c r="J12" s="3"/>
      <c r="K12" s="3"/>
      <c r="L12" s="3"/>
      <c r="M12" s="3"/>
      <c r="N12" s="3"/>
      <c r="O12" s="3"/>
      <c r="P12" s="3"/>
      <c r="Q12" s="3"/>
      <c r="R12" s="3"/>
      <c r="S12" s="3"/>
      <c r="T12" s="3"/>
      <c r="U12" s="3"/>
      <c r="V12" s="3"/>
      <c r="W12" s="3"/>
      <c r="X12" s="3"/>
      <c r="Y12" s="3"/>
      <c r="Z12" s="3"/>
      <c r="AA12" s="3"/>
    </row>
    <row r="13" spans="1:27" ht="14.25" customHeight="1" x14ac:dyDescent="0.25">
      <c r="A13" s="3"/>
      <c r="B13" s="6"/>
      <c r="C13" s="3"/>
      <c r="D13" s="3"/>
      <c r="E13" s="3"/>
      <c r="F13" s="3"/>
      <c r="G13" s="3"/>
      <c r="H13" s="3"/>
      <c r="I13" s="3"/>
      <c r="J13" s="3"/>
      <c r="K13" s="3"/>
      <c r="L13" s="3"/>
      <c r="M13" s="3"/>
      <c r="N13" s="3"/>
      <c r="O13" s="3"/>
      <c r="P13" s="3"/>
      <c r="Q13" s="3"/>
      <c r="R13" s="3"/>
      <c r="S13" s="3"/>
      <c r="T13" s="3"/>
      <c r="U13" s="3"/>
      <c r="V13" s="3"/>
      <c r="W13" s="3"/>
      <c r="X13" s="3"/>
      <c r="Y13" s="3"/>
      <c r="Z13" s="3"/>
      <c r="AA13" s="3"/>
    </row>
    <row r="14" spans="1:27" ht="14.25" customHeight="1" x14ac:dyDescent="0.25">
      <c r="A14" s="3"/>
      <c r="B14" s="6"/>
      <c r="C14" s="3"/>
      <c r="D14" s="3"/>
      <c r="E14" s="3"/>
      <c r="F14" s="3"/>
      <c r="G14" s="3"/>
      <c r="H14" s="3"/>
      <c r="I14" s="3"/>
      <c r="J14" s="3"/>
      <c r="K14" s="3"/>
      <c r="L14" s="3"/>
      <c r="M14" s="3"/>
      <c r="N14" s="3"/>
      <c r="O14" s="3"/>
      <c r="P14" s="3"/>
      <c r="Q14" s="3"/>
      <c r="R14" s="3"/>
      <c r="S14" s="3"/>
      <c r="T14" s="3"/>
      <c r="U14" s="3"/>
      <c r="V14" s="3"/>
      <c r="W14" s="3"/>
      <c r="X14" s="3"/>
      <c r="Y14" s="3"/>
      <c r="Z14" s="3"/>
      <c r="AA14" s="3"/>
    </row>
    <row r="15" spans="1:27" ht="14.25" customHeight="1" x14ac:dyDescent="0.25">
      <c r="A15" s="3"/>
      <c r="B15" s="6"/>
      <c r="C15" s="3"/>
      <c r="D15" s="3"/>
      <c r="E15" s="3"/>
      <c r="F15" s="3"/>
      <c r="G15" s="3"/>
      <c r="H15" s="3"/>
      <c r="I15" s="3"/>
      <c r="J15" s="3"/>
      <c r="K15" s="3"/>
      <c r="L15" s="3"/>
      <c r="M15" s="3"/>
      <c r="N15" s="3"/>
      <c r="O15" s="3"/>
      <c r="P15" s="3"/>
      <c r="Q15" s="3"/>
      <c r="R15" s="3"/>
      <c r="S15" s="3"/>
      <c r="T15" s="3"/>
      <c r="U15" s="3"/>
      <c r="V15" s="3"/>
      <c r="W15" s="3"/>
      <c r="X15" s="3"/>
      <c r="Y15" s="3"/>
      <c r="Z15" s="3"/>
      <c r="AA15" s="3"/>
    </row>
    <row r="16" spans="1:27" ht="14.25" customHeight="1" x14ac:dyDescent="0.25">
      <c r="A16" s="3"/>
      <c r="B16" s="6"/>
      <c r="C16" s="3"/>
      <c r="D16" s="3"/>
      <c r="E16" s="3"/>
      <c r="F16" s="3"/>
      <c r="G16" s="3"/>
      <c r="H16" s="3"/>
      <c r="I16" s="3"/>
      <c r="J16" s="3"/>
      <c r="K16" s="3"/>
      <c r="L16" s="3"/>
      <c r="M16" s="3"/>
      <c r="N16" s="3"/>
      <c r="O16" s="3"/>
      <c r="P16" s="3"/>
      <c r="Q16" s="3"/>
      <c r="R16" s="3"/>
      <c r="S16" s="3"/>
      <c r="T16" s="3"/>
      <c r="U16" s="3"/>
      <c r="V16" s="3"/>
      <c r="W16" s="3"/>
      <c r="X16" s="3"/>
      <c r="Y16" s="3"/>
      <c r="Z16" s="3"/>
      <c r="AA16" s="3"/>
    </row>
    <row r="17" spans="1:27" ht="14.25" customHeight="1" x14ac:dyDescent="0.25">
      <c r="A17" s="3"/>
      <c r="B17" s="6"/>
      <c r="C17" s="3"/>
      <c r="D17" s="3"/>
      <c r="E17" s="3"/>
      <c r="F17" s="3"/>
      <c r="G17" s="3"/>
      <c r="H17" s="3"/>
      <c r="I17" s="3"/>
      <c r="J17" s="3"/>
      <c r="K17" s="3"/>
      <c r="L17" s="3"/>
      <c r="M17" s="3"/>
      <c r="N17" s="3"/>
      <c r="O17" s="3"/>
      <c r="P17" s="3"/>
      <c r="Q17" s="3"/>
      <c r="R17" s="3"/>
      <c r="S17" s="3"/>
      <c r="T17" s="3"/>
      <c r="U17" s="3"/>
      <c r="V17" s="3"/>
      <c r="W17" s="3"/>
      <c r="X17" s="3"/>
      <c r="Y17" s="3"/>
      <c r="Z17" s="3"/>
      <c r="AA17" s="3"/>
    </row>
    <row r="18" spans="1:27" ht="14.25" customHeight="1" x14ac:dyDescent="0.25">
      <c r="A18" s="3"/>
      <c r="B18" s="6"/>
      <c r="C18" s="3"/>
      <c r="D18" s="3"/>
      <c r="E18" s="3"/>
      <c r="F18" s="3"/>
      <c r="G18" s="3"/>
      <c r="H18" s="3"/>
      <c r="I18" s="3"/>
      <c r="J18" s="3"/>
      <c r="K18" s="3"/>
      <c r="L18" s="3"/>
      <c r="M18" s="3"/>
      <c r="N18" s="3"/>
      <c r="O18" s="3"/>
      <c r="P18" s="3"/>
      <c r="Q18" s="3"/>
      <c r="R18" s="3"/>
      <c r="S18" s="3"/>
      <c r="T18" s="3"/>
      <c r="U18" s="3"/>
      <c r="V18" s="3"/>
      <c r="W18" s="3"/>
      <c r="X18" s="3"/>
      <c r="Y18" s="3"/>
      <c r="Z18" s="3"/>
      <c r="AA18" s="3"/>
    </row>
    <row r="19" spans="1:27" ht="14.25" customHeight="1" x14ac:dyDescent="0.25">
      <c r="A19" s="3"/>
      <c r="B19" s="6"/>
      <c r="C19" s="3"/>
      <c r="D19" s="3"/>
      <c r="E19" s="3"/>
      <c r="F19" s="3"/>
      <c r="G19" s="3"/>
      <c r="H19" s="3"/>
      <c r="I19" s="3"/>
      <c r="J19" s="3"/>
      <c r="K19" s="3"/>
      <c r="L19" s="3"/>
      <c r="M19" s="3"/>
      <c r="N19" s="3"/>
      <c r="O19" s="3"/>
      <c r="P19" s="3"/>
      <c r="Q19" s="3"/>
      <c r="R19" s="3"/>
      <c r="S19" s="3"/>
      <c r="T19" s="3"/>
      <c r="U19" s="3"/>
      <c r="V19" s="3"/>
      <c r="W19" s="3"/>
      <c r="X19" s="3"/>
      <c r="Y19" s="3"/>
      <c r="Z19" s="3"/>
      <c r="AA19" s="3"/>
    </row>
    <row r="20" spans="1:27" ht="14.25" customHeight="1" x14ac:dyDescent="0.25">
      <c r="A20" s="3"/>
      <c r="B20" s="6"/>
      <c r="C20" s="3"/>
      <c r="D20" s="3"/>
      <c r="E20" s="3"/>
      <c r="F20" s="3"/>
      <c r="G20" s="3"/>
      <c r="H20" s="3"/>
      <c r="I20" s="3"/>
      <c r="J20" s="3"/>
      <c r="K20" s="3"/>
      <c r="L20" s="3"/>
      <c r="M20" s="3"/>
      <c r="N20" s="3"/>
      <c r="O20" s="3"/>
      <c r="P20" s="3"/>
      <c r="Q20" s="3"/>
      <c r="R20" s="3"/>
      <c r="S20" s="3"/>
      <c r="T20" s="3"/>
      <c r="U20" s="3"/>
      <c r="V20" s="3"/>
      <c r="W20" s="3"/>
      <c r="X20" s="3"/>
      <c r="Y20" s="3"/>
      <c r="Z20" s="3"/>
      <c r="AA20" s="3"/>
    </row>
    <row r="21" spans="1:27" ht="14.25" customHeight="1" x14ac:dyDescent="0.25">
      <c r="A21" s="3"/>
      <c r="B21" s="6"/>
      <c r="C21" s="3"/>
      <c r="D21" s="3"/>
      <c r="E21" s="3"/>
      <c r="F21" s="3"/>
      <c r="G21" s="3"/>
      <c r="H21" s="3"/>
      <c r="I21" s="3"/>
      <c r="J21" s="3"/>
      <c r="K21" s="3"/>
      <c r="L21" s="3"/>
      <c r="M21" s="3"/>
      <c r="N21" s="3"/>
      <c r="O21" s="3"/>
      <c r="P21" s="3"/>
      <c r="Q21" s="3"/>
      <c r="R21" s="3"/>
      <c r="S21" s="3"/>
      <c r="T21" s="3"/>
      <c r="U21" s="3"/>
      <c r="V21" s="3"/>
      <c r="W21" s="3"/>
      <c r="X21" s="3"/>
      <c r="Y21" s="3"/>
      <c r="Z21" s="3"/>
      <c r="AA21" s="3"/>
    </row>
    <row r="22" spans="1:27" ht="14.25" customHeight="1" x14ac:dyDescent="0.25">
      <c r="A22" s="3"/>
      <c r="B22" s="6"/>
      <c r="C22" s="3"/>
      <c r="D22" s="3"/>
      <c r="E22" s="3"/>
      <c r="F22" s="3"/>
      <c r="G22" s="3"/>
      <c r="H22" s="3"/>
      <c r="I22" s="3"/>
      <c r="J22" s="3"/>
      <c r="K22" s="3"/>
      <c r="L22" s="3"/>
      <c r="M22" s="3"/>
      <c r="N22" s="3"/>
      <c r="O22" s="3"/>
      <c r="P22" s="3"/>
      <c r="Q22" s="3"/>
      <c r="R22" s="3"/>
      <c r="S22" s="3"/>
      <c r="T22" s="3"/>
      <c r="U22" s="3"/>
      <c r="V22" s="3"/>
      <c r="W22" s="3"/>
      <c r="X22" s="3"/>
      <c r="Y22" s="3"/>
      <c r="Z22" s="3"/>
      <c r="AA22" s="3"/>
    </row>
    <row r="23" spans="1:27" ht="14.25" customHeight="1" x14ac:dyDescent="0.25">
      <c r="A23" s="3"/>
      <c r="B23" s="6"/>
      <c r="C23" s="3"/>
      <c r="D23" s="3"/>
      <c r="E23" s="3"/>
      <c r="F23" s="3"/>
      <c r="G23" s="3"/>
      <c r="H23" s="3"/>
      <c r="I23" s="3"/>
      <c r="J23" s="3"/>
      <c r="K23" s="3"/>
      <c r="L23" s="3"/>
      <c r="M23" s="3"/>
      <c r="N23" s="3"/>
      <c r="O23" s="3"/>
      <c r="P23" s="3"/>
      <c r="Q23" s="3"/>
      <c r="R23" s="3"/>
      <c r="S23" s="3"/>
      <c r="T23" s="3"/>
      <c r="U23" s="3"/>
      <c r="V23" s="3"/>
      <c r="W23" s="3"/>
      <c r="X23" s="3"/>
      <c r="Y23" s="3"/>
      <c r="Z23" s="3"/>
      <c r="AA23" s="3"/>
    </row>
    <row r="24" spans="1:27" ht="14.25" customHeight="1" x14ac:dyDescent="0.25">
      <c r="A24" s="3"/>
      <c r="B24" s="6"/>
      <c r="C24" s="3"/>
      <c r="D24" s="3"/>
      <c r="E24" s="3"/>
      <c r="F24" s="3"/>
      <c r="G24" s="3"/>
      <c r="H24" s="3"/>
      <c r="I24" s="3"/>
      <c r="J24" s="3"/>
      <c r="K24" s="3"/>
      <c r="L24" s="3"/>
      <c r="M24" s="3"/>
      <c r="N24" s="3"/>
      <c r="O24" s="3"/>
      <c r="P24" s="3"/>
      <c r="Q24" s="3"/>
      <c r="R24" s="3"/>
      <c r="S24" s="3"/>
      <c r="T24" s="3"/>
      <c r="U24" s="3"/>
      <c r="V24" s="3"/>
      <c r="W24" s="3"/>
      <c r="X24" s="3"/>
      <c r="Y24" s="3"/>
      <c r="Z24" s="3"/>
      <c r="AA24" s="3"/>
    </row>
    <row r="25" spans="1:27" ht="14.25" customHeight="1" x14ac:dyDescent="0.25">
      <c r="A25" s="3"/>
      <c r="B25" s="6"/>
      <c r="C25" s="3"/>
      <c r="D25" s="3"/>
      <c r="E25" s="3"/>
      <c r="F25" s="3"/>
      <c r="G25" s="3"/>
      <c r="H25" s="3"/>
      <c r="I25" s="3"/>
      <c r="J25" s="3"/>
      <c r="K25" s="3"/>
      <c r="L25" s="3"/>
      <c r="M25" s="3"/>
      <c r="N25" s="3"/>
      <c r="O25" s="3"/>
      <c r="P25" s="3"/>
      <c r="Q25" s="3"/>
      <c r="R25" s="3"/>
      <c r="S25" s="3"/>
      <c r="T25" s="3"/>
      <c r="U25" s="3"/>
      <c r="V25" s="3"/>
      <c r="W25" s="3"/>
      <c r="X25" s="3"/>
      <c r="Y25" s="3"/>
      <c r="Z25" s="3"/>
      <c r="AA25" s="3"/>
    </row>
    <row r="26" spans="1:27" ht="14.25" customHeight="1" x14ac:dyDescent="0.25">
      <c r="A26" s="3"/>
      <c r="B26" s="6"/>
      <c r="C26" s="3"/>
      <c r="D26" s="3"/>
      <c r="E26" s="3"/>
      <c r="F26" s="3"/>
      <c r="G26" s="3"/>
      <c r="H26" s="3"/>
      <c r="I26" s="3"/>
      <c r="J26" s="3"/>
      <c r="K26" s="3"/>
      <c r="L26" s="3"/>
      <c r="M26" s="3"/>
      <c r="N26" s="3"/>
      <c r="O26" s="3"/>
      <c r="P26" s="3"/>
      <c r="Q26" s="3"/>
      <c r="R26" s="3"/>
      <c r="S26" s="3"/>
      <c r="T26" s="3"/>
      <c r="U26" s="3"/>
      <c r="V26" s="3"/>
      <c r="W26" s="3"/>
      <c r="X26" s="3"/>
      <c r="Y26" s="3"/>
      <c r="Z26" s="3"/>
      <c r="AA26" s="3"/>
    </row>
    <row r="27" spans="1:27" ht="14.25" customHeight="1" x14ac:dyDescent="0.25">
      <c r="A27" s="3"/>
      <c r="B27" s="6"/>
      <c r="C27" s="3"/>
      <c r="D27" s="3"/>
      <c r="E27" s="3"/>
      <c r="F27" s="3"/>
      <c r="G27" s="3"/>
      <c r="H27" s="3"/>
      <c r="I27" s="3"/>
      <c r="J27" s="3"/>
      <c r="K27" s="3"/>
      <c r="L27" s="3"/>
      <c r="M27" s="3"/>
      <c r="N27" s="3"/>
      <c r="O27" s="3"/>
      <c r="P27" s="3"/>
      <c r="Q27" s="3"/>
      <c r="R27" s="3"/>
      <c r="S27" s="3"/>
      <c r="T27" s="3"/>
      <c r="U27" s="3"/>
      <c r="V27" s="3"/>
      <c r="W27" s="3"/>
      <c r="X27" s="3"/>
      <c r="Y27" s="3"/>
      <c r="Z27" s="3"/>
      <c r="AA27" s="3"/>
    </row>
    <row r="28" spans="1:27" ht="14.25" customHeight="1" x14ac:dyDescent="0.25">
      <c r="A28" s="3"/>
      <c r="B28" s="6"/>
      <c r="C28" s="3"/>
      <c r="D28" s="3"/>
      <c r="E28" s="3"/>
      <c r="F28" s="3"/>
      <c r="G28" s="3"/>
      <c r="H28" s="3"/>
      <c r="I28" s="3"/>
      <c r="J28" s="3"/>
      <c r="K28" s="3"/>
      <c r="L28" s="3"/>
      <c r="M28" s="3"/>
      <c r="N28" s="3"/>
      <c r="O28" s="3"/>
      <c r="P28" s="3"/>
      <c r="Q28" s="3"/>
      <c r="R28" s="3"/>
      <c r="S28" s="3"/>
      <c r="T28" s="3"/>
      <c r="U28" s="3"/>
      <c r="V28" s="3"/>
      <c r="W28" s="3"/>
      <c r="X28" s="3"/>
      <c r="Y28" s="3"/>
      <c r="Z28" s="3"/>
      <c r="AA28" s="3"/>
    </row>
    <row r="29" spans="1:27" ht="14.25" customHeight="1" x14ac:dyDescent="0.25">
      <c r="A29" s="3"/>
      <c r="B29" s="6"/>
      <c r="C29" s="3"/>
      <c r="D29" s="3"/>
      <c r="E29" s="3"/>
      <c r="F29" s="3"/>
      <c r="G29" s="3"/>
      <c r="H29" s="3"/>
      <c r="I29" s="3"/>
      <c r="J29" s="3"/>
      <c r="K29" s="3"/>
      <c r="L29" s="3"/>
      <c r="M29" s="3"/>
      <c r="N29" s="3"/>
      <c r="O29" s="3"/>
      <c r="P29" s="3"/>
      <c r="Q29" s="3"/>
      <c r="R29" s="3"/>
      <c r="S29" s="3"/>
      <c r="T29" s="3"/>
      <c r="U29" s="3"/>
      <c r="V29" s="3"/>
      <c r="W29" s="3"/>
      <c r="X29" s="3"/>
      <c r="Y29" s="3"/>
      <c r="Z29" s="3"/>
      <c r="AA29" s="3"/>
    </row>
    <row r="30" spans="1:27" ht="14.25" customHeight="1" x14ac:dyDescent="0.25">
      <c r="A30" s="3"/>
      <c r="B30" s="6"/>
      <c r="C30" s="3"/>
      <c r="D30" s="3"/>
      <c r="E30" s="3"/>
      <c r="F30" s="3"/>
      <c r="G30" s="3"/>
      <c r="H30" s="3"/>
      <c r="I30" s="3"/>
      <c r="J30" s="3"/>
      <c r="K30" s="3"/>
      <c r="L30" s="3"/>
      <c r="M30" s="3"/>
      <c r="N30" s="3"/>
      <c r="O30" s="3"/>
      <c r="P30" s="3"/>
      <c r="Q30" s="3"/>
      <c r="R30" s="3"/>
      <c r="S30" s="3"/>
      <c r="T30" s="3"/>
      <c r="U30" s="3"/>
      <c r="V30" s="3"/>
      <c r="W30" s="3"/>
      <c r="X30" s="3"/>
      <c r="Y30" s="3"/>
      <c r="Z30" s="3"/>
      <c r="AA30" s="3"/>
    </row>
    <row r="31" spans="1:27" ht="14.25" customHeight="1" x14ac:dyDescent="0.25">
      <c r="A31" s="3"/>
      <c r="B31" s="6"/>
      <c r="C31" s="3"/>
      <c r="D31" s="3"/>
      <c r="E31" s="3"/>
      <c r="F31" s="3"/>
      <c r="G31" s="3"/>
      <c r="H31" s="3"/>
      <c r="I31" s="3"/>
      <c r="J31" s="3"/>
      <c r="K31" s="3"/>
      <c r="L31" s="3"/>
      <c r="M31" s="3"/>
      <c r="N31" s="3"/>
      <c r="O31" s="3"/>
      <c r="P31" s="3"/>
      <c r="Q31" s="3"/>
      <c r="R31" s="3"/>
      <c r="S31" s="3"/>
      <c r="T31" s="3"/>
      <c r="U31" s="3"/>
      <c r="V31" s="3"/>
      <c r="W31" s="3"/>
      <c r="X31" s="3"/>
      <c r="Y31" s="3"/>
      <c r="Z31" s="3"/>
      <c r="AA31" s="3"/>
    </row>
    <row r="32" spans="1:27" ht="14.25" customHeight="1" x14ac:dyDescent="0.25">
      <c r="A32" s="3"/>
      <c r="B32" s="6"/>
      <c r="C32" s="3"/>
      <c r="D32" s="3"/>
      <c r="E32" s="3"/>
      <c r="F32" s="3"/>
      <c r="G32" s="3"/>
      <c r="H32" s="3"/>
      <c r="I32" s="3"/>
      <c r="J32" s="3"/>
      <c r="K32" s="3"/>
      <c r="L32" s="3"/>
      <c r="M32" s="3"/>
      <c r="N32" s="3"/>
      <c r="O32" s="3"/>
      <c r="P32" s="3"/>
      <c r="Q32" s="3"/>
      <c r="R32" s="3"/>
      <c r="S32" s="3"/>
      <c r="T32" s="3"/>
      <c r="U32" s="3"/>
      <c r="V32" s="3"/>
      <c r="W32" s="3"/>
      <c r="X32" s="3"/>
      <c r="Y32" s="3"/>
      <c r="Z32" s="3"/>
      <c r="AA32" s="3"/>
    </row>
    <row r="33" spans="1:27" ht="14.25" customHeight="1" x14ac:dyDescent="0.25">
      <c r="A33" s="3"/>
      <c r="B33" s="6"/>
      <c r="C33" s="3"/>
      <c r="D33" s="3"/>
      <c r="E33" s="3"/>
      <c r="F33" s="3"/>
      <c r="G33" s="3"/>
      <c r="H33" s="3"/>
      <c r="I33" s="3"/>
      <c r="J33" s="3"/>
      <c r="K33" s="3"/>
      <c r="L33" s="3"/>
      <c r="M33" s="3"/>
      <c r="N33" s="3"/>
      <c r="O33" s="3"/>
      <c r="P33" s="3"/>
      <c r="Q33" s="3"/>
      <c r="R33" s="3"/>
      <c r="S33" s="3"/>
      <c r="T33" s="3"/>
      <c r="U33" s="3"/>
      <c r="V33" s="3"/>
      <c r="W33" s="3"/>
      <c r="X33" s="3"/>
      <c r="Y33" s="3"/>
      <c r="Z33" s="3"/>
      <c r="AA33" s="3"/>
    </row>
    <row r="34" spans="1:27" ht="14.25" customHeight="1" x14ac:dyDescent="0.25">
      <c r="A34" s="3"/>
      <c r="B34" s="6"/>
      <c r="C34" s="3"/>
      <c r="D34" s="3"/>
      <c r="E34" s="3"/>
      <c r="F34" s="3"/>
      <c r="G34" s="3"/>
      <c r="H34" s="3"/>
      <c r="I34" s="3"/>
      <c r="J34" s="3"/>
      <c r="K34" s="3"/>
      <c r="L34" s="3"/>
      <c r="M34" s="3"/>
      <c r="N34" s="3"/>
      <c r="O34" s="3"/>
      <c r="P34" s="3"/>
      <c r="Q34" s="3"/>
      <c r="R34" s="3"/>
      <c r="S34" s="3"/>
      <c r="T34" s="3"/>
      <c r="U34" s="3"/>
      <c r="V34" s="3"/>
      <c r="W34" s="3"/>
      <c r="X34" s="3"/>
      <c r="Y34" s="3"/>
      <c r="Z34" s="3"/>
      <c r="AA34" s="3"/>
    </row>
    <row r="35" spans="1:27" ht="14.25" customHeight="1" x14ac:dyDescent="0.25">
      <c r="A35" s="3"/>
      <c r="B35" s="6"/>
      <c r="C35" s="3"/>
      <c r="D35" s="3"/>
      <c r="E35" s="3"/>
      <c r="F35" s="3"/>
      <c r="G35" s="3"/>
      <c r="H35" s="3"/>
      <c r="I35" s="3"/>
      <c r="J35" s="3"/>
      <c r="K35" s="3"/>
      <c r="L35" s="3"/>
      <c r="M35" s="3"/>
      <c r="N35" s="3"/>
      <c r="O35" s="3"/>
      <c r="P35" s="3"/>
      <c r="Q35" s="3"/>
      <c r="R35" s="3"/>
      <c r="S35" s="3"/>
      <c r="T35" s="3"/>
      <c r="U35" s="3"/>
      <c r="V35" s="3"/>
      <c r="W35" s="3"/>
      <c r="X35" s="3"/>
      <c r="Y35" s="3"/>
      <c r="Z35" s="3"/>
      <c r="AA35" s="3"/>
    </row>
    <row r="36" spans="1:27" ht="14.25" customHeight="1" x14ac:dyDescent="0.25">
      <c r="A36" s="3"/>
      <c r="B36" s="6"/>
      <c r="C36" s="3"/>
      <c r="D36" s="3"/>
      <c r="E36" s="3"/>
      <c r="F36" s="3"/>
      <c r="G36" s="3"/>
      <c r="H36" s="3"/>
      <c r="I36" s="3"/>
      <c r="J36" s="3"/>
      <c r="K36" s="3"/>
      <c r="L36" s="3"/>
      <c r="M36" s="3"/>
      <c r="N36" s="3"/>
      <c r="O36" s="3"/>
      <c r="P36" s="3"/>
      <c r="Q36" s="3"/>
      <c r="R36" s="3"/>
      <c r="S36" s="3"/>
      <c r="T36" s="3"/>
      <c r="U36" s="3"/>
      <c r="V36" s="3"/>
      <c r="W36" s="3"/>
      <c r="X36" s="3"/>
      <c r="Y36" s="3"/>
      <c r="Z36" s="3"/>
      <c r="AA36" s="3"/>
    </row>
    <row r="37" spans="1:27" ht="14.25" customHeight="1" x14ac:dyDescent="0.25">
      <c r="A37" s="3"/>
      <c r="B37" s="6"/>
      <c r="C37" s="3"/>
      <c r="D37" s="3"/>
      <c r="E37" s="3"/>
      <c r="F37" s="3"/>
      <c r="G37" s="3"/>
      <c r="H37" s="3"/>
      <c r="I37" s="3"/>
      <c r="J37" s="3"/>
      <c r="K37" s="3"/>
      <c r="L37" s="3"/>
      <c r="M37" s="3"/>
      <c r="N37" s="3"/>
      <c r="O37" s="3"/>
      <c r="P37" s="3"/>
      <c r="Q37" s="3"/>
      <c r="R37" s="3"/>
      <c r="S37" s="3"/>
      <c r="T37" s="3"/>
      <c r="U37" s="3"/>
      <c r="V37" s="3"/>
      <c r="W37" s="3"/>
      <c r="X37" s="3"/>
      <c r="Y37" s="3"/>
      <c r="Z37" s="3"/>
      <c r="AA37" s="3"/>
    </row>
    <row r="38" spans="1:27" ht="14.25" customHeight="1" x14ac:dyDescent="0.25">
      <c r="A38" s="3"/>
      <c r="B38" s="6"/>
      <c r="C38" s="3"/>
      <c r="D38" s="3"/>
      <c r="E38" s="3"/>
      <c r="F38" s="3"/>
      <c r="G38" s="3"/>
      <c r="H38" s="3"/>
      <c r="I38" s="3"/>
      <c r="J38" s="3"/>
      <c r="K38" s="3"/>
      <c r="L38" s="3"/>
      <c r="M38" s="3"/>
      <c r="N38" s="3"/>
      <c r="O38" s="3"/>
      <c r="P38" s="3"/>
      <c r="Q38" s="3"/>
      <c r="R38" s="3"/>
      <c r="S38" s="3"/>
      <c r="T38" s="3"/>
      <c r="U38" s="3"/>
      <c r="V38" s="3"/>
      <c r="W38" s="3"/>
      <c r="X38" s="3"/>
      <c r="Y38" s="3"/>
      <c r="Z38" s="3"/>
      <c r="AA38" s="3"/>
    </row>
    <row r="39" spans="1:27" ht="14.25" customHeight="1" x14ac:dyDescent="0.25">
      <c r="A39" s="3"/>
      <c r="B39" s="6"/>
      <c r="C39" s="3"/>
      <c r="D39" s="3"/>
      <c r="E39" s="3"/>
      <c r="F39" s="3"/>
      <c r="G39" s="3"/>
      <c r="H39" s="3"/>
      <c r="I39" s="3"/>
      <c r="J39" s="3"/>
      <c r="K39" s="3"/>
      <c r="L39" s="3"/>
      <c r="M39" s="3"/>
      <c r="N39" s="3"/>
      <c r="O39" s="3"/>
      <c r="P39" s="3"/>
      <c r="Q39" s="3"/>
      <c r="R39" s="3"/>
      <c r="S39" s="3"/>
      <c r="T39" s="3"/>
      <c r="U39" s="3"/>
      <c r="V39" s="3"/>
      <c r="W39" s="3"/>
      <c r="X39" s="3"/>
      <c r="Y39" s="3"/>
      <c r="Z39" s="3"/>
      <c r="AA39" s="3"/>
    </row>
    <row r="40" spans="1:27" ht="14.25" customHeight="1" x14ac:dyDescent="0.25">
      <c r="A40" s="3"/>
      <c r="B40" s="6"/>
      <c r="C40" s="3"/>
      <c r="D40" s="3"/>
      <c r="E40" s="3"/>
      <c r="F40" s="3"/>
      <c r="G40" s="3"/>
      <c r="H40" s="3"/>
      <c r="I40" s="3"/>
      <c r="J40" s="3"/>
      <c r="K40" s="3"/>
      <c r="L40" s="3"/>
      <c r="M40" s="3"/>
      <c r="N40" s="3"/>
      <c r="O40" s="3"/>
      <c r="P40" s="3"/>
      <c r="Q40" s="3"/>
      <c r="R40" s="3"/>
      <c r="S40" s="3"/>
      <c r="T40" s="3"/>
      <c r="U40" s="3"/>
      <c r="V40" s="3"/>
      <c r="W40" s="3"/>
      <c r="X40" s="3"/>
      <c r="Y40" s="3"/>
      <c r="Z40" s="3"/>
      <c r="AA40" s="3"/>
    </row>
    <row r="41" spans="1:27" ht="14.25" customHeight="1" x14ac:dyDescent="0.25">
      <c r="A41" s="3"/>
      <c r="B41" s="6"/>
      <c r="C41" s="3"/>
      <c r="D41" s="3"/>
      <c r="E41" s="3"/>
      <c r="F41" s="3"/>
      <c r="G41" s="3"/>
      <c r="H41" s="3"/>
      <c r="I41" s="3"/>
      <c r="J41" s="3"/>
      <c r="K41" s="3"/>
      <c r="L41" s="3"/>
      <c r="M41" s="3"/>
      <c r="N41" s="3"/>
      <c r="O41" s="3"/>
      <c r="P41" s="3"/>
      <c r="Q41" s="3"/>
      <c r="R41" s="3"/>
      <c r="S41" s="3"/>
      <c r="T41" s="3"/>
      <c r="U41" s="3"/>
      <c r="V41" s="3"/>
      <c r="W41" s="3"/>
      <c r="X41" s="3"/>
      <c r="Y41" s="3"/>
      <c r="Z41" s="3"/>
      <c r="AA41" s="3"/>
    </row>
    <row r="42" spans="1:27" ht="14.25" customHeight="1" x14ac:dyDescent="0.25">
      <c r="A42" s="3"/>
      <c r="B42" s="6"/>
      <c r="C42" s="3"/>
      <c r="D42" s="3"/>
      <c r="E42" s="3"/>
      <c r="F42" s="3"/>
      <c r="G42" s="3"/>
      <c r="H42" s="3"/>
      <c r="I42" s="3"/>
      <c r="J42" s="3"/>
      <c r="K42" s="3"/>
      <c r="L42" s="3"/>
      <c r="M42" s="3"/>
      <c r="N42" s="3"/>
      <c r="O42" s="3"/>
      <c r="P42" s="3"/>
      <c r="Q42" s="3"/>
      <c r="R42" s="3"/>
      <c r="S42" s="3"/>
      <c r="T42" s="3"/>
      <c r="U42" s="3"/>
      <c r="V42" s="3"/>
      <c r="W42" s="3"/>
      <c r="X42" s="3"/>
      <c r="Y42" s="3"/>
      <c r="Z42" s="3"/>
      <c r="AA42" s="3"/>
    </row>
    <row r="43" spans="1:27" ht="14.25" customHeight="1" x14ac:dyDescent="0.25">
      <c r="A43" s="3"/>
      <c r="B43" s="6"/>
      <c r="C43" s="3"/>
      <c r="D43" s="3"/>
      <c r="E43" s="3"/>
      <c r="F43" s="3"/>
      <c r="G43" s="3"/>
      <c r="H43" s="3"/>
      <c r="I43" s="3"/>
      <c r="J43" s="3"/>
      <c r="K43" s="3"/>
      <c r="L43" s="3"/>
      <c r="M43" s="3"/>
      <c r="N43" s="3"/>
      <c r="O43" s="3"/>
      <c r="P43" s="3"/>
      <c r="Q43" s="3"/>
      <c r="R43" s="3"/>
      <c r="S43" s="3"/>
      <c r="T43" s="3"/>
      <c r="U43" s="3"/>
      <c r="V43" s="3"/>
      <c r="W43" s="3"/>
      <c r="X43" s="3"/>
      <c r="Y43" s="3"/>
      <c r="Z43" s="3"/>
      <c r="AA43" s="3"/>
    </row>
    <row r="44" spans="1:27" ht="14.25" customHeight="1" x14ac:dyDescent="0.25">
      <c r="A44" s="3"/>
      <c r="B44" s="6"/>
      <c r="C44" s="3"/>
      <c r="D44" s="3"/>
      <c r="E44" s="3"/>
      <c r="F44" s="3"/>
      <c r="G44" s="3"/>
      <c r="H44" s="3"/>
      <c r="I44" s="3"/>
      <c r="J44" s="3"/>
      <c r="K44" s="3"/>
      <c r="L44" s="3"/>
      <c r="M44" s="3"/>
      <c r="N44" s="3"/>
      <c r="O44" s="3"/>
      <c r="P44" s="3"/>
      <c r="Q44" s="3"/>
      <c r="R44" s="3"/>
      <c r="S44" s="3"/>
      <c r="T44" s="3"/>
      <c r="U44" s="3"/>
      <c r="V44" s="3"/>
      <c r="W44" s="3"/>
      <c r="X44" s="3"/>
      <c r="Y44" s="3"/>
      <c r="Z44" s="3"/>
      <c r="AA44" s="3"/>
    </row>
    <row r="45" spans="1:27" ht="14.25" customHeight="1" x14ac:dyDescent="0.25">
      <c r="A45" s="3"/>
      <c r="B45" s="6"/>
      <c r="C45" s="3"/>
      <c r="D45" s="3"/>
      <c r="E45" s="3"/>
      <c r="F45" s="3"/>
      <c r="G45" s="3"/>
      <c r="H45" s="3"/>
      <c r="I45" s="3"/>
      <c r="J45" s="3"/>
      <c r="K45" s="3"/>
      <c r="L45" s="3"/>
      <c r="M45" s="3"/>
      <c r="N45" s="3"/>
      <c r="O45" s="3"/>
      <c r="P45" s="3"/>
      <c r="Q45" s="3"/>
      <c r="R45" s="3"/>
      <c r="S45" s="3"/>
      <c r="T45" s="3"/>
      <c r="U45" s="3"/>
      <c r="V45" s="3"/>
      <c r="W45" s="3"/>
      <c r="X45" s="3"/>
      <c r="Y45" s="3"/>
      <c r="Z45" s="3"/>
      <c r="AA45" s="3"/>
    </row>
    <row r="46" spans="1:27" ht="14.25" customHeight="1" x14ac:dyDescent="0.25">
      <c r="A46" s="3"/>
      <c r="B46" s="6"/>
      <c r="C46" s="3"/>
      <c r="D46" s="3"/>
      <c r="E46" s="3"/>
      <c r="F46" s="3"/>
      <c r="G46" s="3"/>
      <c r="H46" s="3"/>
      <c r="I46" s="3"/>
      <c r="J46" s="3"/>
      <c r="K46" s="3"/>
      <c r="L46" s="3"/>
      <c r="M46" s="3"/>
      <c r="N46" s="3"/>
      <c r="O46" s="3"/>
      <c r="P46" s="3"/>
      <c r="Q46" s="3"/>
      <c r="R46" s="3"/>
      <c r="S46" s="3"/>
      <c r="T46" s="3"/>
      <c r="U46" s="3"/>
      <c r="V46" s="3"/>
      <c r="W46" s="3"/>
      <c r="X46" s="3"/>
      <c r="Y46" s="3"/>
      <c r="Z46" s="3"/>
      <c r="AA46" s="3"/>
    </row>
    <row r="47" spans="1:27" ht="14.25" customHeight="1" x14ac:dyDescent="0.25">
      <c r="A47" s="3"/>
      <c r="B47" s="6"/>
      <c r="C47" s="3"/>
      <c r="D47" s="3"/>
      <c r="E47" s="3"/>
      <c r="F47" s="3"/>
      <c r="G47" s="3"/>
      <c r="H47" s="3"/>
      <c r="I47" s="3"/>
      <c r="J47" s="3"/>
      <c r="K47" s="3"/>
      <c r="L47" s="3"/>
      <c r="M47" s="3"/>
      <c r="N47" s="3"/>
      <c r="O47" s="3"/>
      <c r="P47" s="3"/>
      <c r="Q47" s="3"/>
      <c r="R47" s="3"/>
      <c r="S47" s="3"/>
      <c r="T47" s="3"/>
      <c r="U47" s="3"/>
      <c r="V47" s="3"/>
      <c r="W47" s="3"/>
      <c r="X47" s="3"/>
      <c r="Y47" s="3"/>
      <c r="Z47" s="3"/>
      <c r="AA47" s="3"/>
    </row>
    <row r="48" spans="1:27" ht="14.25" customHeight="1" x14ac:dyDescent="0.25">
      <c r="A48" s="3"/>
      <c r="B48" s="6"/>
      <c r="C48" s="3"/>
      <c r="D48" s="3"/>
      <c r="E48" s="3"/>
      <c r="F48" s="3"/>
      <c r="G48" s="3"/>
      <c r="H48" s="3"/>
      <c r="I48" s="3"/>
      <c r="J48" s="3"/>
      <c r="K48" s="3"/>
      <c r="L48" s="3"/>
      <c r="M48" s="3"/>
      <c r="N48" s="3"/>
      <c r="O48" s="3"/>
      <c r="P48" s="3"/>
      <c r="Q48" s="3"/>
      <c r="R48" s="3"/>
      <c r="S48" s="3"/>
      <c r="T48" s="3"/>
      <c r="U48" s="3"/>
      <c r="V48" s="3"/>
      <c r="W48" s="3"/>
      <c r="X48" s="3"/>
      <c r="Y48" s="3"/>
      <c r="Z48" s="3"/>
      <c r="AA48" s="3"/>
    </row>
    <row r="49" spans="1:27" ht="14.25" customHeight="1" x14ac:dyDescent="0.25">
      <c r="A49" s="3"/>
      <c r="B49" s="6"/>
      <c r="C49" s="3"/>
      <c r="D49" s="3"/>
      <c r="E49" s="3"/>
      <c r="F49" s="3"/>
      <c r="G49" s="3"/>
      <c r="H49" s="3"/>
      <c r="I49" s="3"/>
      <c r="J49" s="3"/>
      <c r="K49" s="3"/>
      <c r="L49" s="3"/>
      <c r="M49" s="3"/>
      <c r="N49" s="3"/>
      <c r="O49" s="3"/>
      <c r="P49" s="3"/>
      <c r="Q49" s="3"/>
      <c r="R49" s="3"/>
      <c r="S49" s="3"/>
      <c r="T49" s="3"/>
      <c r="U49" s="3"/>
      <c r="V49" s="3"/>
      <c r="W49" s="3"/>
      <c r="X49" s="3"/>
      <c r="Y49" s="3"/>
      <c r="Z49" s="3"/>
      <c r="AA49" s="3"/>
    </row>
    <row r="50" spans="1:27" ht="14.25" customHeight="1" x14ac:dyDescent="0.25">
      <c r="A50" s="3"/>
      <c r="B50" s="6"/>
      <c r="C50" s="3"/>
      <c r="D50" s="3"/>
      <c r="E50" s="3"/>
      <c r="F50" s="3"/>
      <c r="G50" s="3"/>
      <c r="H50" s="3"/>
      <c r="I50" s="3"/>
      <c r="J50" s="3"/>
      <c r="K50" s="3"/>
      <c r="L50" s="3"/>
      <c r="M50" s="3"/>
      <c r="N50" s="3"/>
      <c r="O50" s="3"/>
      <c r="P50" s="3"/>
      <c r="Q50" s="3"/>
      <c r="R50" s="3"/>
      <c r="S50" s="3"/>
      <c r="T50" s="3"/>
      <c r="U50" s="3"/>
      <c r="V50" s="3"/>
      <c r="W50" s="3"/>
      <c r="X50" s="3"/>
      <c r="Y50" s="3"/>
      <c r="Z50" s="3"/>
      <c r="AA50" s="3"/>
    </row>
    <row r="51" spans="1:27" ht="14.25" customHeight="1" x14ac:dyDescent="0.25">
      <c r="A51" s="3"/>
      <c r="B51" s="6"/>
      <c r="C51" s="3"/>
      <c r="D51" s="3"/>
      <c r="E51" s="3"/>
      <c r="F51" s="3"/>
      <c r="G51" s="3"/>
      <c r="H51" s="3"/>
      <c r="I51" s="3"/>
      <c r="J51" s="3"/>
      <c r="K51" s="3"/>
      <c r="L51" s="3"/>
      <c r="M51" s="3"/>
      <c r="N51" s="3"/>
      <c r="O51" s="3"/>
      <c r="P51" s="3"/>
      <c r="Q51" s="3"/>
      <c r="R51" s="3"/>
      <c r="S51" s="3"/>
      <c r="T51" s="3"/>
      <c r="U51" s="3"/>
      <c r="V51" s="3"/>
      <c r="W51" s="3"/>
      <c r="X51" s="3"/>
      <c r="Y51" s="3"/>
      <c r="Z51" s="3"/>
      <c r="AA51" s="3"/>
    </row>
    <row r="52" spans="1:27" ht="14.25" customHeight="1" x14ac:dyDescent="0.25">
      <c r="A52" s="3"/>
      <c r="B52" s="6"/>
      <c r="C52" s="3"/>
      <c r="D52" s="3"/>
      <c r="E52" s="3"/>
      <c r="F52" s="3"/>
      <c r="G52" s="3"/>
      <c r="H52" s="3"/>
      <c r="I52" s="3"/>
      <c r="J52" s="3"/>
      <c r="K52" s="3"/>
      <c r="L52" s="3"/>
      <c r="M52" s="3"/>
      <c r="N52" s="3"/>
      <c r="O52" s="3"/>
      <c r="P52" s="3"/>
      <c r="Q52" s="3"/>
      <c r="R52" s="3"/>
      <c r="S52" s="3"/>
      <c r="T52" s="3"/>
      <c r="U52" s="3"/>
      <c r="V52" s="3"/>
      <c r="W52" s="3"/>
      <c r="X52" s="3"/>
      <c r="Y52" s="3"/>
      <c r="Z52" s="3"/>
      <c r="AA52" s="3"/>
    </row>
    <row r="53" spans="1:27" ht="14.25" customHeight="1" x14ac:dyDescent="0.25">
      <c r="A53" s="3"/>
      <c r="B53" s="6"/>
      <c r="C53" s="3"/>
      <c r="D53" s="3"/>
      <c r="E53" s="3"/>
      <c r="F53" s="3"/>
      <c r="G53" s="3"/>
      <c r="H53" s="3"/>
      <c r="I53" s="3"/>
      <c r="J53" s="3"/>
      <c r="K53" s="3"/>
      <c r="L53" s="3"/>
      <c r="M53" s="3"/>
      <c r="N53" s="3"/>
      <c r="O53" s="3"/>
      <c r="P53" s="3"/>
      <c r="Q53" s="3"/>
      <c r="R53" s="3"/>
      <c r="S53" s="3"/>
      <c r="T53" s="3"/>
      <c r="U53" s="3"/>
      <c r="V53" s="3"/>
      <c r="W53" s="3"/>
      <c r="X53" s="3"/>
      <c r="Y53" s="3"/>
      <c r="Z53" s="3"/>
      <c r="AA53" s="3"/>
    </row>
    <row r="54" spans="1:27" ht="14.25" customHeight="1" x14ac:dyDescent="0.25">
      <c r="A54" s="3"/>
      <c r="B54" s="6"/>
      <c r="C54" s="3"/>
      <c r="D54" s="3"/>
      <c r="E54" s="3"/>
      <c r="F54" s="3"/>
      <c r="G54" s="3"/>
      <c r="H54" s="3"/>
      <c r="I54" s="3"/>
      <c r="J54" s="3"/>
      <c r="K54" s="3"/>
      <c r="L54" s="3"/>
      <c r="M54" s="3"/>
      <c r="N54" s="3"/>
      <c r="O54" s="3"/>
      <c r="P54" s="3"/>
      <c r="Q54" s="3"/>
      <c r="R54" s="3"/>
      <c r="S54" s="3"/>
      <c r="T54" s="3"/>
      <c r="U54" s="3"/>
      <c r="V54" s="3"/>
      <c r="W54" s="3"/>
      <c r="X54" s="3"/>
      <c r="Y54" s="3"/>
      <c r="Z54" s="3"/>
      <c r="AA54" s="3"/>
    </row>
    <row r="55" spans="1:27" ht="14.25" customHeight="1" x14ac:dyDescent="0.25">
      <c r="A55" s="3"/>
      <c r="B55" s="6"/>
      <c r="C55" s="3"/>
      <c r="D55" s="3"/>
      <c r="E55" s="3"/>
      <c r="F55" s="3"/>
      <c r="G55" s="3"/>
      <c r="H55" s="3"/>
      <c r="I55" s="3"/>
      <c r="J55" s="3"/>
      <c r="K55" s="3"/>
      <c r="L55" s="3"/>
      <c r="M55" s="3"/>
      <c r="N55" s="3"/>
      <c r="O55" s="3"/>
      <c r="P55" s="3"/>
      <c r="Q55" s="3"/>
      <c r="R55" s="3"/>
      <c r="S55" s="3"/>
      <c r="T55" s="3"/>
      <c r="U55" s="3"/>
      <c r="V55" s="3"/>
      <c r="W55" s="3"/>
      <c r="X55" s="3"/>
      <c r="Y55" s="3"/>
      <c r="Z55" s="3"/>
      <c r="AA55" s="3"/>
    </row>
    <row r="56" spans="1:27" ht="14.25" customHeight="1" x14ac:dyDescent="0.25">
      <c r="A56" s="3"/>
      <c r="B56" s="6"/>
      <c r="C56" s="3"/>
      <c r="D56" s="3"/>
      <c r="E56" s="3"/>
      <c r="F56" s="3"/>
      <c r="G56" s="3"/>
      <c r="H56" s="3"/>
      <c r="I56" s="3"/>
      <c r="J56" s="3"/>
      <c r="K56" s="3"/>
      <c r="L56" s="3"/>
      <c r="M56" s="3"/>
      <c r="N56" s="3"/>
      <c r="O56" s="3"/>
      <c r="P56" s="3"/>
      <c r="Q56" s="3"/>
      <c r="R56" s="3"/>
      <c r="S56" s="3"/>
      <c r="T56" s="3"/>
      <c r="U56" s="3"/>
      <c r="V56" s="3"/>
      <c r="W56" s="3"/>
      <c r="X56" s="3"/>
      <c r="Y56" s="3"/>
      <c r="Z56" s="3"/>
      <c r="AA56" s="3"/>
    </row>
    <row r="57" spans="1:27" ht="14.25" customHeight="1" x14ac:dyDescent="0.25">
      <c r="A57" s="3"/>
      <c r="B57" s="6"/>
      <c r="C57" s="3"/>
      <c r="D57" s="3"/>
      <c r="E57" s="3"/>
      <c r="F57" s="3"/>
      <c r="G57" s="3"/>
      <c r="H57" s="3"/>
      <c r="I57" s="3"/>
      <c r="J57" s="3"/>
      <c r="K57" s="3"/>
      <c r="L57" s="3"/>
      <c r="M57" s="3"/>
      <c r="N57" s="3"/>
      <c r="O57" s="3"/>
      <c r="P57" s="3"/>
      <c r="Q57" s="3"/>
      <c r="R57" s="3"/>
      <c r="S57" s="3"/>
      <c r="T57" s="3"/>
      <c r="U57" s="3"/>
      <c r="V57" s="3"/>
      <c r="W57" s="3"/>
      <c r="X57" s="3"/>
      <c r="Y57" s="3"/>
      <c r="Z57" s="3"/>
      <c r="AA57" s="3"/>
    </row>
    <row r="58" spans="1:27" ht="14.25" customHeight="1" x14ac:dyDescent="0.25">
      <c r="A58" s="3"/>
      <c r="B58" s="6"/>
      <c r="C58" s="3"/>
      <c r="D58" s="3"/>
      <c r="E58" s="3"/>
      <c r="F58" s="3"/>
      <c r="G58" s="3"/>
      <c r="H58" s="3"/>
      <c r="I58" s="3"/>
      <c r="J58" s="3"/>
      <c r="K58" s="3"/>
      <c r="L58" s="3"/>
      <c r="M58" s="3"/>
      <c r="N58" s="3"/>
      <c r="O58" s="3"/>
      <c r="P58" s="3"/>
      <c r="Q58" s="3"/>
      <c r="R58" s="3"/>
      <c r="S58" s="3"/>
      <c r="T58" s="3"/>
      <c r="U58" s="3"/>
      <c r="V58" s="3"/>
      <c r="W58" s="3"/>
      <c r="X58" s="3"/>
      <c r="Y58" s="3"/>
      <c r="Z58" s="3"/>
      <c r="AA58" s="3"/>
    </row>
    <row r="59" spans="1:27" ht="14.25" customHeight="1" x14ac:dyDescent="0.25">
      <c r="A59" s="3"/>
      <c r="B59" s="6"/>
      <c r="C59" s="3"/>
      <c r="D59" s="3"/>
      <c r="E59" s="3"/>
      <c r="F59" s="3"/>
      <c r="G59" s="3"/>
      <c r="H59" s="3"/>
      <c r="I59" s="3"/>
      <c r="J59" s="3"/>
      <c r="K59" s="3"/>
      <c r="L59" s="3"/>
      <c r="M59" s="3"/>
      <c r="N59" s="3"/>
      <c r="O59" s="3"/>
      <c r="P59" s="3"/>
      <c r="Q59" s="3"/>
      <c r="R59" s="3"/>
      <c r="S59" s="3"/>
      <c r="T59" s="3"/>
      <c r="U59" s="3"/>
      <c r="V59" s="3"/>
      <c r="W59" s="3"/>
      <c r="X59" s="3"/>
      <c r="Y59" s="3"/>
      <c r="Z59" s="3"/>
      <c r="AA59" s="3"/>
    </row>
    <row r="60" spans="1:27" ht="14.25" customHeight="1" x14ac:dyDescent="0.25">
      <c r="A60" s="3"/>
      <c r="B60" s="6"/>
      <c r="C60" s="3"/>
      <c r="D60" s="3"/>
      <c r="E60" s="3"/>
      <c r="F60" s="3"/>
      <c r="G60" s="3"/>
      <c r="H60" s="3"/>
      <c r="I60" s="3"/>
      <c r="J60" s="3"/>
      <c r="K60" s="3"/>
      <c r="L60" s="3"/>
      <c r="M60" s="3"/>
      <c r="N60" s="3"/>
      <c r="O60" s="3"/>
      <c r="P60" s="3"/>
      <c r="Q60" s="3"/>
      <c r="R60" s="3"/>
      <c r="S60" s="3"/>
      <c r="T60" s="3"/>
      <c r="U60" s="3"/>
      <c r="V60" s="3"/>
      <c r="W60" s="3"/>
      <c r="X60" s="3"/>
      <c r="Y60" s="3"/>
      <c r="Z60" s="3"/>
      <c r="AA60" s="3"/>
    </row>
    <row r="61" spans="1:27" ht="14.25" customHeight="1" x14ac:dyDescent="0.25">
      <c r="A61" s="3"/>
      <c r="B61" s="6"/>
      <c r="C61" s="3"/>
      <c r="D61" s="3"/>
      <c r="E61" s="3"/>
      <c r="F61" s="3"/>
      <c r="G61" s="3"/>
      <c r="H61" s="3"/>
      <c r="I61" s="3"/>
      <c r="J61" s="3"/>
      <c r="K61" s="3"/>
      <c r="L61" s="3"/>
      <c r="M61" s="3"/>
      <c r="N61" s="3"/>
      <c r="O61" s="3"/>
      <c r="P61" s="3"/>
      <c r="Q61" s="3"/>
      <c r="R61" s="3"/>
      <c r="S61" s="3"/>
      <c r="T61" s="3"/>
      <c r="U61" s="3"/>
      <c r="V61" s="3"/>
      <c r="W61" s="3"/>
      <c r="X61" s="3"/>
      <c r="Y61" s="3"/>
      <c r="Z61" s="3"/>
      <c r="AA61" s="3"/>
    </row>
    <row r="62" spans="1:27" ht="14.25" customHeight="1" x14ac:dyDescent="0.25">
      <c r="A62" s="3"/>
      <c r="B62" s="6"/>
      <c r="C62" s="3"/>
      <c r="D62" s="3"/>
      <c r="E62" s="3"/>
      <c r="F62" s="3"/>
      <c r="G62" s="3"/>
      <c r="H62" s="3"/>
      <c r="I62" s="3"/>
      <c r="J62" s="3"/>
      <c r="K62" s="3"/>
      <c r="L62" s="3"/>
      <c r="M62" s="3"/>
      <c r="N62" s="3"/>
      <c r="O62" s="3"/>
      <c r="P62" s="3"/>
      <c r="Q62" s="3"/>
      <c r="R62" s="3"/>
      <c r="S62" s="3"/>
      <c r="T62" s="3"/>
      <c r="U62" s="3"/>
      <c r="V62" s="3"/>
      <c r="W62" s="3"/>
      <c r="X62" s="3"/>
      <c r="Y62" s="3"/>
      <c r="Z62" s="3"/>
      <c r="AA62" s="3"/>
    </row>
    <row r="63" spans="1:27" ht="14.25" customHeight="1" x14ac:dyDescent="0.25">
      <c r="A63" s="3"/>
      <c r="B63" s="6"/>
      <c r="C63" s="3"/>
      <c r="D63" s="3"/>
      <c r="E63" s="3"/>
      <c r="F63" s="3"/>
      <c r="G63" s="3"/>
      <c r="H63" s="3"/>
      <c r="I63" s="3"/>
      <c r="J63" s="3"/>
      <c r="K63" s="3"/>
      <c r="L63" s="3"/>
      <c r="M63" s="3"/>
      <c r="N63" s="3"/>
      <c r="O63" s="3"/>
      <c r="P63" s="3"/>
      <c r="Q63" s="3"/>
      <c r="R63" s="3"/>
      <c r="S63" s="3"/>
      <c r="T63" s="3"/>
      <c r="U63" s="3"/>
      <c r="V63" s="3"/>
      <c r="W63" s="3"/>
      <c r="X63" s="3"/>
      <c r="Y63" s="3"/>
      <c r="Z63" s="3"/>
      <c r="AA63" s="3"/>
    </row>
    <row r="64" spans="1:27" ht="14.25" customHeight="1" x14ac:dyDescent="0.25">
      <c r="A64" s="3"/>
      <c r="B64" s="6"/>
      <c r="C64" s="3"/>
      <c r="D64" s="3"/>
      <c r="E64" s="3"/>
      <c r="F64" s="3"/>
      <c r="G64" s="3"/>
      <c r="H64" s="3"/>
      <c r="I64" s="3"/>
      <c r="J64" s="3"/>
      <c r="K64" s="3"/>
      <c r="L64" s="3"/>
      <c r="M64" s="3"/>
      <c r="N64" s="3"/>
      <c r="O64" s="3"/>
      <c r="P64" s="3"/>
      <c r="Q64" s="3"/>
      <c r="R64" s="3"/>
      <c r="S64" s="3"/>
      <c r="T64" s="3"/>
      <c r="U64" s="3"/>
      <c r="V64" s="3"/>
      <c r="W64" s="3"/>
      <c r="X64" s="3"/>
      <c r="Y64" s="3"/>
      <c r="Z64" s="3"/>
      <c r="AA64" s="3"/>
    </row>
    <row r="65" spans="1:27" ht="14.25" customHeight="1" x14ac:dyDescent="0.25">
      <c r="A65" s="3"/>
      <c r="B65" s="6"/>
      <c r="C65" s="3"/>
      <c r="D65" s="3"/>
      <c r="E65" s="3"/>
      <c r="F65" s="3"/>
      <c r="G65" s="3"/>
      <c r="H65" s="3"/>
      <c r="I65" s="3"/>
      <c r="J65" s="3"/>
      <c r="K65" s="3"/>
      <c r="L65" s="3"/>
      <c r="M65" s="3"/>
      <c r="N65" s="3"/>
      <c r="O65" s="3"/>
      <c r="P65" s="3"/>
      <c r="Q65" s="3"/>
      <c r="R65" s="3"/>
      <c r="S65" s="3"/>
      <c r="T65" s="3"/>
      <c r="U65" s="3"/>
      <c r="V65" s="3"/>
      <c r="W65" s="3"/>
      <c r="X65" s="3"/>
      <c r="Y65" s="3"/>
      <c r="Z65" s="3"/>
      <c r="AA65" s="3"/>
    </row>
    <row r="66" spans="1:27" ht="14.25" customHeight="1" x14ac:dyDescent="0.25">
      <c r="A66" s="3"/>
      <c r="B66" s="6"/>
      <c r="C66" s="3"/>
      <c r="D66" s="3"/>
      <c r="E66" s="3"/>
      <c r="F66" s="3"/>
      <c r="G66" s="3"/>
      <c r="H66" s="3"/>
      <c r="I66" s="3"/>
      <c r="J66" s="3"/>
      <c r="K66" s="3"/>
      <c r="L66" s="3"/>
      <c r="M66" s="3"/>
      <c r="N66" s="3"/>
      <c r="O66" s="3"/>
      <c r="P66" s="3"/>
      <c r="Q66" s="3"/>
      <c r="R66" s="3"/>
      <c r="S66" s="3"/>
      <c r="T66" s="3"/>
      <c r="U66" s="3"/>
      <c r="V66" s="3"/>
      <c r="W66" s="3"/>
      <c r="X66" s="3"/>
      <c r="Y66" s="3"/>
      <c r="Z66" s="3"/>
      <c r="AA66" s="3"/>
    </row>
    <row r="67" spans="1:27" ht="14.25" customHeight="1" x14ac:dyDescent="0.25">
      <c r="A67" s="3"/>
      <c r="B67" s="6"/>
      <c r="C67" s="3"/>
      <c r="D67" s="3"/>
      <c r="E67" s="3"/>
      <c r="F67" s="3"/>
      <c r="G67" s="3"/>
      <c r="H67" s="3"/>
      <c r="I67" s="3"/>
      <c r="J67" s="3"/>
      <c r="K67" s="3"/>
      <c r="L67" s="3"/>
      <c r="M67" s="3"/>
      <c r="N67" s="3"/>
      <c r="O67" s="3"/>
      <c r="P67" s="3"/>
      <c r="Q67" s="3"/>
      <c r="R67" s="3"/>
      <c r="S67" s="3"/>
      <c r="T67" s="3"/>
      <c r="U67" s="3"/>
      <c r="V67" s="3"/>
      <c r="W67" s="3"/>
      <c r="X67" s="3"/>
      <c r="Y67" s="3"/>
      <c r="Z67" s="3"/>
      <c r="AA67" s="3"/>
    </row>
    <row r="68" spans="1:27" ht="14.25" customHeight="1" x14ac:dyDescent="0.25">
      <c r="A68" s="3"/>
      <c r="B68" s="6"/>
      <c r="C68" s="3"/>
      <c r="D68" s="3"/>
      <c r="E68" s="3"/>
      <c r="F68" s="3"/>
      <c r="G68" s="3"/>
      <c r="H68" s="3"/>
      <c r="I68" s="3"/>
      <c r="J68" s="3"/>
      <c r="K68" s="3"/>
      <c r="L68" s="3"/>
      <c r="M68" s="3"/>
      <c r="N68" s="3"/>
      <c r="O68" s="3"/>
      <c r="P68" s="3"/>
      <c r="Q68" s="3"/>
      <c r="R68" s="3"/>
      <c r="S68" s="3"/>
      <c r="T68" s="3"/>
      <c r="U68" s="3"/>
      <c r="V68" s="3"/>
      <c r="W68" s="3"/>
      <c r="X68" s="3"/>
      <c r="Y68" s="3"/>
      <c r="Z68" s="3"/>
      <c r="AA68" s="3"/>
    </row>
    <row r="69" spans="1:27" ht="14.25" customHeight="1" x14ac:dyDescent="0.25">
      <c r="A69" s="3"/>
      <c r="B69" s="6"/>
      <c r="C69" s="3"/>
      <c r="D69" s="3"/>
      <c r="E69" s="3"/>
      <c r="F69" s="3"/>
      <c r="G69" s="3"/>
      <c r="H69" s="3"/>
      <c r="I69" s="3"/>
      <c r="J69" s="3"/>
      <c r="K69" s="3"/>
      <c r="L69" s="3"/>
      <c r="M69" s="3"/>
      <c r="N69" s="3"/>
      <c r="O69" s="3"/>
      <c r="P69" s="3"/>
      <c r="Q69" s="3"/>
      <c r="R69" s="3"/>
      <c r="S69" s="3"/>
      <c r="T69" s="3"/>
      <c r="U69" s="3"/>
      <c r="V69" s="3"/>
      <c r="W69" s="3"/>
      <c r="X69" s="3"/>
      <c r="Y69" s="3"/>
      <c r="Z69" s="3"/>
      <c r="AA69" s="3"/>
    </row>
    <row r="70" spans="1:27" ht="14.25" customHeight="1" x14ac:dyDescent="0.25">
      <c r="A70" s="3"/>
      <c r="B70" s="6"/>
      <c r="C70" s="3"/>
      <c r="D70" s="3"/>
      <c r="E70" s="3"/>
      <c r="F70" s="3"/>
      <c r="G70" s="3"/>
      <c r="H70" s="3"/>
      <c r="I70" s="3"/>
      <c r="J70" s="3"/>
      <c r="K70" s="3"/>
      <c r="L70" s="3"/>
      <c r="M70" s="3"/>
      <c r="N70" s="3"/>
      <c r="O70" s="3"/>
      <c r="P70" s="3"/>
      <c r="Q70" s="3"/>
      <c r="R70" s="3"/>
      <c r="S70" s="3"/>
      <c r="T70" s="3"/>
      <c r="U70" s="3"/>
      <c r="V70" s="3"/>
      <c r="W70" s="3"/>
      <c r="X70" s="3"/>
      <c r="Y70" s="3"/>
      <c r="Z70" s="3"/>
      <c r="AA70" s="3"/>
    </row>
    <row r="71" spans="1:27" ht="14.25" customHeight="1" x14ac:dyDescent="0.25">
      <c r="A71" s="3"/>
      <c r="B71" s="6"/>
      <c r="C71" s="3"/>
      <c r="D71" s="3"/>
      <c r="E71" s="3"/>
      <c r="F71" s="3"/>
      <c r="G71" s="3"/>
      <c r="H71" s="3"/>
      <c r="I71" s="3"/>
      <c r="J71" s="3"/>
      <c r="K71" s="3"/>
      <c r="L71" s="3"/>
      <c r="M71" s="3"/>
      <c r="N71" s="3"/>
      <c r="O71" s="3"/>
      <c r="P71" s="3"/>
      <c r="Q71" s="3"/>
      <c r="R71" s="3"/>
      <c r="S71" s="3"/>
      <c r="T71" s="3"/>
      <c r="U71" s="3"/>
      <c r="V71" s="3"/>
      <c r="W71" s="3"/>
      <c r="X71" s="3"/>
      <c r="Y71" s="3"/>
      <c r="Z71" s="3"/>
      <c r="AA71" s="3"/>
    </row>
    <row r="72" spans="1:27" ht="14.25" customHeight="1" x14ac:dyDescent="0.25">
      <c r="A72" s="3"/>
      <c r="B72" s="6"/>
      <c r="C72" s="3"/>
      <c r="D72" s="3"/>
      <c r="E72" s="3"/>
      <c r="F72" s="3"/>
      <c r="G72" s="3"/>
      <c r="H72" s="3"/>
      <c r="I72" s="3"/>
      <c r="J72" s="3"/>
      <c r="K72" s="3"/>
      <c r="L72" s="3"/>
      <c r="M72" s="3"/>
      <c r="N72" s="3"/>
      <c r="O72" s="3"/>
      <c r="P72" s="3"/>
      <c r="Q72" s="3"/>
      <c r="R72" s="3"/>
      <c r="S72" s="3"/>
      <c r="T72" s="3"/>
      <c r="U72" s="3"/>
      <c r="V72" s="3"/>
      <c r="W72" s="3"/>
      <c r="X72" s="3"/>
      <c r="Y72" s="3"/>
      <c r="Z72" s="3"/>
      <c r="AA72" s="3"/>
    </row>
    <row r="73" spans="1:27" ht="14.25" customHeight="1" x14ac:dyDescent="0.25">
      <c r="A73" s="3"/>
      <c r="B73" s="6"/>
      <c r="C73" s="3"/>
      <c r="D73" s="3"/>
      <c r="E73" s="3"/>
      <c r="F73" s="3"/>
      <c r="G73" s="3"/>
      <c r="H73" s="3"/>
      <c r="I73" s="3"/>
      <c r="J73" s="3"/>
      <c r="K73" s="3"/>
      <c r="L73" s="3"/>
      <c r="M73" s="3"/>
      <c r="N73" s="3"/>
      <c r="O73" s="3"/>
      <c r="P73" s="3"/>
      <c r="Q73" s="3"/>
      <c r="R73" s="3"/>
      <c r="S73" s="3"/>
      <c r="T73" s="3"/>
      <c r="U73" s="3"/>
      <c r="V73" s="3"/>
      <c r="W73" s="3"/>
      <c r="X73" s="3"/>
      <c r="Y73" s="3"/>
      <c r="Z73" s="3"/>
      <c r="AA73" s="3"/>
    </row>
    <row r="74" spans="1:27" ht="14.25" customHeight="1" x14ac:dyDescent="0.25">
      <c r="A74" s="3"/>
      <c r="B74" s="6"/>
      <c r="C74" s="3"/>
      <c r="D74" s="3"/>
      <c r="E74" s="3"/>
      <c r="F74" s="3"/>
      <c r="G74" s="3"/>
      <c r="H74" s="3"/>
      <c r="I74" s="3"/>
      <c r="J74" s="3"/>
      <c r="K74" s="3"/>
      <c r="L74" s="3"/>
      <c r="M74" s="3"/>
      <c r="N74" s="3"/>
      <c r="O74" s="3"/>
      <c r="P74" s="3"/>
      <c r="Q74" s="3"/>
      <c r="R74" s="3"/>
      <c r="S74" s="3"/>
      <c r="T74" s="3"/>
      <c r="U74" s="3"/>
      <c r="V74" s="3"/>
      <c r="W74" s="3"/>
      <c r="X74" s="3"/>
      <c r="Y74" s="3"/>
      <c r="Z74" s="3"/>
      <c r="AA74" s="3"/>
    </row>
    <row r="75" spans="1:27" ht="14.25" customHeight="1" x14ac:dyDescent="0.25">
      <c r="A75" s="3"/>
      <c r="B75" s="6"/>
      <c r="C75" s="3"/>
      <c r="D75" s="3"/>
      <c r="E75" s="3"/>
      <c r="F75" s="3"/>
      <c r="G75" s="3"/>
      <c r="H75" s="3"/>
      <c r="I75" s="3"/>
      <c r="J75" s="3"/>
      <c r="K75" s="3"/>
      <c r="L75" s="3"/>
      <c r="M75" s="3"/>
      <c r="N75" s="3"/>
      <c r="O75" s="3"/>
      <c r="P75" s="3"/>
      <c r="Q75" s="3"/>
      <c r="R75" s="3"/>
      <c r="S75" s="3"/>
      <c r="T75" s="3"/>
      <c r="U75" s="3"/>
      <c r="V75" s="3"/>
      <c r="W75" s="3"/>
      <c r="X75" s="3"/>
      <c r="Y75" s="3"/>
      <c r="Z75" s="3"/>
      <c r="AA75" s="3"/>
    </row>
    <row r="76" spans="1:27" ht="14.25" customHeight="1" x14ac:dyDescent="0.25">
      <c r="A76" s="3"/>
      <c r="B76" s="6"/>
      <c r="C76" s="3"/>
      <c r="D76" s="3"/>
      <c r="E76" s="3"/>
      <c r="F76" s="3"/>
      <c r="G76" s="3"/>
      <c r="H76" s="3"/>
      <c r="I76" s="3"/>
      <c r="J76" s="3"/>
      <c r="K76" s="3"/>
      <c r="L76" s="3"/>
      <c r="M76" s="3"/>
      <c r="N76" s="3"/>
      <c r="O76" s="3"/>
      <c r="P76" s="3"/>
      <c r="Q76" s="3"/>
      <c r="R76" s="3"/>
      <c r="S76" s="3"/>
      <c r="T76" s="3"/>
      <c r="U76" s="3"/>
      <c r="V76" s="3"/>
      <c r="W76" s="3"/>
      <c r="X76" s="3"/>
      <c r="Y76" s="3"/>
      <c r="Z76" s="3"/>
      <c r="AA76" s="3"/>
    </row>
    <row r="77" spans="1:27" ht="14.25" customHeight="1" x14ac:dyDescent="0.25">
      <c r="A77" s="3"/>
      <c r="B77" s="6"/>
      <c r="C77" s="3"/>
      <c r="D77" s="3"/>
      <c r="E77" s="3"/>
      <c r="F77" s="3"/>
      <c r="G77" s="3"/>
      <c r="H77" s="3"/>
      <c r="I77" s="3"/>
      <c r="J77" s="3"/>
      <c r="K77" s="3"/>
      <c r="L77" s="3"/>
      <c r="M77" s="3"/>
      <c r="N77" s="3"/>
      <c r="O77" s="3"/>
      <c r="P77" s="3"/>
      <c r="Q77" s="3"/>
      <c r="R77" s="3"/>
      <c r="S77" s="3"/>
      <c r="T77" s="3"/>
      <c r="U77" s="3"/>
      <c r="V77" s="3"/>
      <c r="W77" s="3"/>
      <c r="X77" s="3"/>
      <c r="Y77" s="3"/>
      <c r="Z77" s="3"/>
      <c r="AA77" s="3"/>
    </row>
    <row r="78" spans="1:27" ht="14.25" customHeight="1" x14ac:dyDescent="0.25">
      <c r="A78" s="3"/>
      <c r="B78" s="6"/>
      <c r="C78" s="3"/>
      <c r="D78" s="3"/>
      <c r="E78" s="3"/>
      <c r="F78" s="3"/>
      <c r="G78" s="3"/>
      <c r="H78" s="3"/>
      <c r="I78" s="3"/>
      <c r="J78" s="3"/>
      <c r="K78" s="3"/>
      <c r="L78" s="3"/>
      <c r="M78" s="3"/>
      <c r="N78" s="3"/>
      <c r="O78" s="3"/>
      <c r="P78" s="3"/>
      <c r="Q78" s="3"/>
      <c r="R78" s="3"/>
      <c r="S78" s="3"/>
      <c r="T78" s="3"/>
      <c r="U78" s="3"/>
      <c r="V78" s="3"/>
      <c r="W78" s="3"/>
      <c r="X78" s="3"/>
      <c r="Y78" s="3"/>
      <c r="Z78" s="3"/>
      <c r="AA78" s="3"/>
    </row>
    <row r="79" spans="1:27" ht="14.25" customHeight="1" x14ac:dyDescent="0.25">
      <c r="A79" s="3"/>
      <c r="B79" s="6"/>
      <c r="C79" s="3"/>
      <c r="D79" s="3"/>
      <c r="E79" s="3"/>
      <c r="F79" s="3"/>
      <c r="G79" s="3"/>
      <c r="H79" s="3"/>
      <c r="I79" s="3"/>
      <c r="J79" s="3"/>
      <c r="K79" s="3"/>
      <c r="L79" s="3"/>
      <c r="M79" s="3"/>
      <c r="N79" s="3"/>
      <c r="O79" s="3"/>
      <c r="P79" s="3"/>
      <c r="Q79" s="3"/>
      <c r="R79" s="3"/>
      <c r="S79" s="3"/>
      <c r="T79" s="3"/>
      <c r="U79" s="3"/>
      <c r="V79" s="3"/>
      <c r="W79" s="3"/>
      <c r="X79" s="3"/>
      <c r="Y79" s="3"/>
      <c r="Z79" s="3"/>
      <c r="AA79" s="3"/>
    </row>
    <row r="80" spans="1:27" ht="14.25" customHeight="1" x14ac:dyDescent="0.25">
      <c r="A80" s="3"/>
      <c r="B80" s="6"/>
      <c r="C80" s="3"/>
      <c r="D80" s="3"/>
      <c r="E80" s="3"/>
      <c r="F80" s="3"/>
      <c r="G80" s="3"/>
      <c r="H80" s="3"/>
      <c r="I80" s="3"/>
      <c r="J80" s="3"/>
      <c r="K80" s="3"/>
      <c r="L80" s="3"/>
      <c r="M80" s="3"/>
      <c r="N80" s="3"/>
      <c r="O80" s="3"/>
      <c r="P80" s="3"/>
      <c r="Q80" s="3"/>
      <c r="R80" s="3"/>
      <c r="S80" s="3"/>
      <c r="T80" s="3"/>
      <c r="U80" s="3"/>
      <c r="V80" s="3"/>
      <c r="W80" s="3"/>
      <c r="X80" s="3"/>
      <c r="Y80" s="3"/>
      <c r="Z80" s="3"/>
      <c r="AA80" s="3"/>
    </row>
    <row r="81" spans="1:27" ht="14.25" customHeight="1" x14ac:dyDescent="0.25">
      <c r="A81" s="3"/>
      <c r="B81" s="6"/>
      <c r="C81" s="3"/>
      <c r="D81" s="3"/>
      <c r="E81" s="3"/>
      <c r="F81" s="3"/>
      <c r="G81" s="3"/>
      <c r="H81" s="3"/>
      <c r="I81" s="3"/>
      <c r="J81" s="3"/>
      <c r="K81" s="3"/>
      <c r="L81" s="3"/>
      <c r="M81" s="3"/>
      <c r="N81" s="3"/>
      <c r="O81" s="3"/>
      <c r="P81" s="3"/>
      <c r="Q81" s="3"/>
      <c r="R81" s="3"/>
      <c r="S81" s="3"/>
      <c r="T81" s="3"/>
      <c r="U81" s="3"/>
      <c r="V81" s="3"/>
      <c r="W81" s="3"/>
      <c r="X81" s="3"/>
      <c r="Y81" s="3"/>
      <c r="Z81" s="3"/>
      <c r="AA81" s="3"/>
    </row>
    <row r="82" spans="1:27" ht="14.25" customHeight="1" x14ac:dyDescent="0.25">
      <c r="A82" s="3"/>
      <c r="B82" s="6"/>
      <c r="C82" s="3"/>
      <c r="D82" s="3"/>
      <c r="E82" s="3"/>
      <c r="F82" s="3"/>
      <c r="G82" s="3"/>
      <c r="H82" s="3"/>
      <c r="I82" s="3"/>
      <c r="J82" s="3"/>
      <c r="K82" s="3"/>
      <c r="L82" s="3"/>
      <c r="M82" s="3"/>
      <c r="N82" s="3"/>
      <c r="O82" s="3"/>
      <c r="P82" s="3"/>
      <c r="Q82" s="3"/>
      <c r="R82" s="3"/>
      <c r="S82" s="3"/>
      <c r="T82" s="3"/>
      <c r="U82" s="3"/>
      <c r="V82" s="3"/>
      <c r="W82" s="3"/>
      <c r="X82" s="3"/>
      <c r="Y82" s="3"/>
      <c r="Z82" s="3"/>
      <c r="AA82" s="3"/>
    </row>
    <row r="83" spans="1:27" ht="14.25" customHeight="1" x14ac:dyDescent="0.25">
      <c r="A83" s="3"/>
      <c r="B83" s="6"/>
      <c r="C83" s="3"/>
      <c r="D83" s="3"/>
      <c r="E83" s="3"/>
      <c r="F83" s="3"/>
      <c r="G83" s="3"/>
      <c r="H83" s="3"/>
      <c r="I83" s="3"/>
      <c r="J83" s="3"/>
      <c r="K83" s="3"/>
      <c r="L83" s="3"/>
      <c r="M83" s="3"/>
      <c r="N83" s="3"/>
      <c r="O83" s="3"/>
      <c r="P83" s="3"/>
      <c r="Q83" s="3"/>
      <c r="R83" s="3"/>
      <c r="S83" s="3"/>
      <c r="T83" s="3"/>
      <c r="U83" s="3"/>
      <c r="V83" s="3"/>
      <c r="W83" s="3"/>
      <c r="X83" s="3"/>
      <c r="Y83" s="3"/>
      <c r="Z83" s="3"/>
      <c r="AA83" s="3"/>
    </row>
    <row r="84" spans="1:27" ht="14.25" customHeight="1" x14ac:dyDescent="0.25">
      <c r="A84" s="3"/>
      <c r="B84" s="6"/>
      <c r="C84" s="3"/>
      <c r="D84" s="3"/>
      <c r="E84" s="3"/>
      <c r="F84" s="3"/>
      <c r="G84" s="3"/>
      <c r="H84" s="3"/>
      <c r="I84" s="3"/>
      <c r="J84" s="3"/>
      <c r="K84" s="3"/>
      <c r="L84" s="3"/>
      <c r="M84" s="3"/>
      <c r="N84" s="3"/>
      <c r="O84" s="3"/>
      <c r="P84" s="3"/>
      <c r="Q84" s="3"/>
      <c r="R84" s="3"/>
      <c r="S84" s="3"/>
      <c r="T84" s="3"/>
      <c r="U84" s="3"/>
      <c r="V84" s="3"/>
      <c r="W84" s="3"/>
      <c r="X84" s="3"/>
      <c r="Y84" s="3"/>
      <c r="Z84" s="3"/>
      <c r="AA84" s="3"/>
    </row>
    <row r="85" spans="1:27" ht="14.25" customHeight="1" x14ac:dyDescent="0.25">
      <c r="A85" s="3"/>
      <c r="B85" s="6"/>
      <c r="C85" s="3"/>
      <c r="D85" s="3"/>
      <c r="E85" s="3"/>
      <c r="F85" s="3"/>
      <c r="G85" s="3"/>
      <c r="H85" s="3"/>
      <c r="I85" s="3"/>
      <c r="J85" s="3"/>
      <c r="K85" s="3"/>
      <c r="L85" s="3"/>
      <c r="M85" s="3"/>
      <c r="N85" s="3"/>
      <c r="O85" s="3"/>
      <c r="P85" s="3"/>
      <c r="Q85" s="3"/>
      <c r="R85" s="3"/>
      <c r="S85" s="3"/>
      <c r="T85" s="3"/>
      <c r="U85" s="3"/>
      <c r="V85" s="3"/>
      <c r="W85" s="3"/>
      <c r="X85" s="3"/>
      <c r="Y85" s="3"/>
      <c r="Z85" s="3"/>
      <c r="AA85" s="3"/>
    </row>
    <row r="86" spans="1:27" ht="14.25" customHeight="1" x14ac:dyDescent="0.25">
      <c r="A86" s="3"/>
      <c r="B86" s="6"/>
      <c r="C86" s="3"/>
      <c r="D86" s="3"/>
      <c r="E86" s="3"/>
      <c r="F86" s="3"/>
      <c r="G86" s="3"/>
      <c r="H86" s="3"/>
      <c r="I86" s="3"/>
      <c r="J86" s="3"/>
      <c r="K86" s="3"/>
      <c r="L86" s="3"/>
      <c r="M86" s="3"/>
      <c r="N86" s="3"/>
      <c r="O86" s="3"/>
      <c r="P86" s="3"/>
      <c r="Q86" s="3"/>
      <c r="R86" s="3"/>
      <c r="S86" s="3"/>
      <c r="T86" s="3"/>
      <c r="U86" s="3"/>
      <c r="V86" s="3"/>
      <c r="W86" s="3"/>
      <c r="X86" s="3"/>
      <c r="Y86" s="3"/>
      <c r="Z86" s="3"/>
      <c r="AA86" s="3"/>
    </row>
    <row r="87" spans="1:27" ht="14.25" customHeight="1" x14ac:dyDescent="0.25">
      <c r="A87" s="3"/>
      <c r="B87" s="6"/>
      <c r="C87" s="3"/>
      <c r="D87" s="3"/>
      <c r="E87" s="3"/>
      <c r="F87" s="3"/>
      <c r="G87" s="3"/>
      <c r="H87" s="3"/>
      <c r="I87" s="3"/>
      <c r="J87" s="3"/>
      <c r="K87" s="3"/>
      <c r="L87" s="3"/>
      <c r="M87" s="3"/>
      <c r="N87" s="3"/>
      <c r="O87" s="3"/>
      <c r="P87" s="3"/>
      <c r="Q87" s="3"/>
      <c r="R87" s="3"/>
      <c r="S87" s="3"/>
      <c r="T87" s="3"/>
      <c r="U87" s="3"/>
      <c r="V87" s="3"/>
      <c r="W87" s="3"/>
      <c r="X87" s="3"/>
      <c r="Y87" s="3"/>
      <c r="Z87" s="3"/>
      <c r="AA87" s="3"/>
    </row>
    <row r="88" spans="1:27" ht="14.25" customHeight="1" x14ac:dyDescent="0.25">
      <c r="A88" s="3"/>
      <c r="B88" s="6"/>
      <c r="C88" s="3"/>
      <c r="D88" s="3"/>
      <c r="E88" s="3"/>
      <c r="F88" s="3"/>
      <c r="G88" s="3"/>
      <c r="H88" s="3"/>
      <c r="I88" s="3"/>
      <c r="J88" s="3"/>
      <c r="K88" s="3"/>
      <c r="L88" s="3"/>
      <c r="M88" s="3"/>
      <c r="N88" s="3"/>
      <c r="O88" s="3"/>
      <c r="P88" s="3"/>
      <c r="Q88" s="3"/>
      <c r="R88" s="3"/>
      <c r="S88" s="3"/>
      <c r="T88" s="3"/>
      <c r="U88" s="3"/>
      <c r="V88" s="3"/>
      <c r="W88" s="3"/>
      <c r="X88" s="3"/>
      <c r="Y88" s="3"/>
      <c r="Z88" s="3"/>
      <c r="AA88" s="3"/>
    </row>
    <row r="89" spans="1:27" ht="14.25" customHeight="1" x14ac:dyDescent="0.25">
      <c r="A89" s="3"/>
      <c r="B89" s="6"/>
      <c r="C89" s="3"/>
      <c r="D89" s="3"/>
      <c r="E89" s="3"/>
      <c r="F89" s="3"/>
      <c r="G89" s="3"/>
      <c r="H89" s="3"/>
      <c r="I89" s="3"/>
      <c r="J89" s="3"/>
      <c r="K89" s="3"/>
      <c r="L89" s="3"/>
      <c r="M89" s="3"/>
      <c r="N89" s="3"/>
      <c r="O89" s="3"/>
      <c r="P89" s="3"/>
      <c r="Q89" s="3"/>
      <c r="R89" s="3"/>
      <c r="S89" s="3"/>
      <c r="T89" s="3"/>
      <c r="U89" s="3"/>
      <c r="V89" s="3"/>
      <c r="W89" s="3"/>
      <c r="X89" s="3"/>
      <c r="Y89" s="3"/>
      <c r="Z89" s="3"/>
      <c r="AA89" s="3"/>
    </row>
    <row r="90" spans="1:27" ht="14.25" customHeight="1" x14ac:dyDescent="0.25">
      <c r="A90" s="3"/>
      <c r="B90" s="6"/>
      <c r="C90" s="3"/>
      <c r="D90" s="3"/>
      <c r="E90" s="3"/>
      <c r="F90" s="3"/>
      <c r="G90" s="3"/>
      <c r="H90" s="3"/>
      <c r="I90" s="3"/>
      <c r="J90" s="3"/>
      <c r="K90" s="3"/>
      <c r="L90" s="3"/>
      <c r="M90" s="3"/>
      <c r="N90" s="3"/>
      <c r="O90" s="3"/>
      <c r="P90" s="3"/>
      <c r="Q90" s="3"/>
      <c r="R90" s="3"/>
      <c r="S90" s="3"/>
      <c r="T90" s="3"/>
      <c r="U90" s="3"/>
      <c r="V90" s="3"/>
      <c r="W90" s="3"/>
      <c r="X90" s="3"/>
      <c r="Y90" s="3"/>
      <c r="Z90" s="3"/>
      <c r="AA90" s="3"/>
    </row>
    <row r="91" spans="1:27" ht="14.25" customHeight="1" x14ac:dyDescent="0.25">
      <c r="A91" s="3"/>
      <c r="B91" s="6"/>
      <c r="C91" s="3"/>
      <c r="D91" s="3"/>
      <c r="E91" s="3"/>
      <c r="F91" s="3"/>
      <c r="G91" s="3"/>
      <c r="H91" s="3"/>
      <c r="I91" s="3"/>
      <c r="J91" s="3"/>
      <c r="K91" s="3"/>
      <c r="L91" s="3"/>
      <c r="M91" s="3"/>
      <c r="N91" s="3"/>
      <c r="O91" s="3"/>
      <c r="P91" s="3"/>
      <c r="Q91" s="3"/>
      <c r="R91" s="3"/>
      <c r="S91" s="3"/>
      <c r="T91" s="3"/>
      <c r="U91" s="3"/>
      <c r="V91" s="3"/>
      <c r="W91" s="3"/>
      <c r="X91" s="3"/>
      <c r="Y91" s="3"/>
      <c r="Z91" s="3"/>
      <c r="AA91" s="3"/>
    </row>
    <row r="92" spans="1:27" ht="14.25" customHeight="1" x14ac:dyDescent="0.25">
      <c r="A92" s="3"/>
      <c r="B92" s="6"/>
      <c r="C92" s="3"/>
      <c r="D92" s="3"/>
      <c r="E92" s="3"/>
      <c r="F92" s="3"/>
      <c r="G92" s="3"/>
      <c r="H92" s="3"/>
      <c r="I92" s="3"/>
      <c r="J92" s="3"/>
      <c r="K92" s="3"/>
      <c r="L92" s="3"/>
      <c r="M92" s="3"/>
      <c r="N92" s="3"/>
      <c r="O92" s="3"/>
      <c r="P92" s="3"/>
      <c r="Q92" s="3"/>
      <c r="R92" s="3"/>
      <c r="S92" s="3"/>
      <c r="T92" s="3"/>
      <c r="U92" s="3"/>
      <c r="V92" s="3"/>
      <c r="W92" s="3"/>
      <c r="X92" s="3"/>
      <c r="Y92" s="3"/>
      <c r="Z92" s="3"/>
      <c r="AA92" s="3"/>
    </row>
    <row r="93" spans="1:27" ht="14.25" customHeight="1" x14ac:dyDescent="0.25">
      <c r="A93" s="3"/>
      <c r="B93" s="6"/>
      <c r="C93" s="3"/>
      <c r="D93" s="3"/>
      <c r="E93" s="3"/>
      <c r="F93" s="3"/>
      <c r="G93" s="3"/>
      <c r="H93" s="3"/>
      <c r="I93" s="3"/>
      <c r="J93" s="3"/>
      <c r="K93" s="3"/>
      <c r="L93" s="3"/>
      <c r="M93" s="3"/>
      <c r="N93" s="3"/>
      <c r="O93" s="3"/>
      <c r="P93" s="3"/>
      <c r="Q93" s="3"/>
      <c r="R93" s="3"/>
      <c r="S93" s="3"/>
      <c r="T93" s="3"/>
      <c r="U93" s="3"/>
      <c r="V93" s="3"/>
      <c r="W93" s="3"/>
      <c r="X93" s="3"/>
      <c r="Y93" s="3"/>
      <c r="Z93" s="3"/>
      <c r="AA93" s="3"/>
    </row>
    <row r="94" spans="1:27" ht="14.25" customHeight="1" x14ac:dyDescent="0.25">
      <c r="A94" s="3"/>
      <c r="B94" s="6"/>
      <c r="C94" s="3"/>
      <c r="D94" s="3"/>
      <c r="E94" s="3"/>
      <c r="F94" s="3"/>
      <c r="G94" s="3"/>
      <c r="H94" s="3"/>
      <c r="I94" s="3"/>
      <c r="J94" s="3"/>
      <c r="K94" s="3"/>
      <c r="L94" s="3"/>
      <c r="M94" s="3"/>
      <c r="N94" s="3"/>
      <c r="O94" s="3"/>
      <c r="P94" s="3"/>
      <c r="Q94" s="3"/>
      <c r="R94" s="3"/>
      <c r="S94" s="3"/>
      <c r="T94" s="3"/>
      <c r="U94" s="3"/>
      <c r="V94" s="3"/>
      <c r="W94" s="3"/>
      <c r="X94" s="3"/>
      <c r="Y94" s="3"/>
      <c r="Z94" s="3"/>
      <c r="AA94" s="3"/>
    </row>
    <row r="95" spans="1:27" ht="14.25" customHeight="1" x14ac:dyDescent="0.25">
      <c r="A95" s="3"/>
      <c r="B95" s="6"/>
      <c r="C95" s="3"/>
      <c r="D95" s="3"/>
      <c r="E95" s="3"/>
      <c r="F95" s="3"/>
      <c r="G95" s="3"/>
      <c r="H95" s="3"/>
      <c r="I95" s="3"/>
      <c r="J95" s="3"/>
      <c r="K95" s="3"/>
      <c r="L95" s="3"/>
      <c r="M95" s="3"/>
      <c r="N95" s="3"/>
      <c r="O95" s="3"/>
      <c r="P95" s="3"/>
      <c r="Q95" s="3"/>
      <c r="R95" s="3"/>
      <c r="S95" s="3"/>
      <c r="T95" s="3"/>
      <c r="U95" s="3"/>
      <c r="V95" s="3"/>
      <c r="W95" s="3"/>
      <c r="X95" s="3"/>
      <c r="Y95" s="3"/>
      <c r="Z95" s="3"/>
      <c r="AA95" s="3"/>
    </row>
    <row r="96" spans="1:27" ht="14.25" customHeight="1" x14ac:dyDescent="0.25">
      <c r="A96" s="3"/>
      <c r="B96" s="6"/>
      <c r="C96" s="3"/>
      <c r="D96" s="3"/>
      <c r="E96" s="3"/>
      <c r="F96" s="3"/>
      <c r="G96" s="3"/>
      <c r="H96" s="3"/>
      <c r="I96" s="3"/>
      <c r="J96" s="3"/>
      <c r="K96" s="3"/>
      <c r="L96" s="3"/>
      <c r="M96" s="3"/>
      <c r="N96" s="3"/>
      <c r="O96" s="3"/>
      <c r="P96" s="3"/>
      <c r="Q96" s="3"/>
      <c r="R96" s="3"/>
      <c r="S96" s="3"/>
      <c r="T96" s="3"/>
      <c r="U96" s="3"/>
      <c r="V96" s="3"/>
      <c r="W96" s="3"/>
      <c r="X96" s="3"/>
      <c r="Y96" s="3"/>
      <c r="Z96" s="3"/>
      <c r="AA96" s="3"/>
    </row>
    <row r="97" spans="1:27" ht="14.25" customHeight="1" x14ac:dyDescent="0.25">
      <c r="A97" s="3"/>
      <c r="B97" s="6"/>
      <c r="C97" s="3"/>
      <c r="D97" s="3"/>
      <c r="E97" s="3"/>
      <c r="F97" s="3"/>
      <c r="G97" s="3"/>
      <c r="H97" s="3"/>
      <c r="I97" s="3"/>
      <c r="J97" s="3"/>
      <c r="K97" s="3"/>
      <c r="L97" s="3"/>
      <c r="M97" s="3"/>
      <c r="N97" s="3"/>
      <c r="O97" s="3"/>
      <c r="P97" s="3"/>
      <c r="Q97" s="3"/>
      <c r="R97" s="3"/>
      <c r="S97" s="3"/>
      <c r="T97" s="3"/>
      <c r="U97" s="3"/>
      <c r="V97" s="3"/>
      <c r="W97" s="3"/>
      <c r="X97" s="3"/>
      <c r="Y97" s="3"/>
      <c r="Z97" s="3"/>
      <c r="AA97" s="3"/>
    </row>
    <row r="98" spans="1:27" ht="14.25" customHeight="1" x14ac:dyDescent="0.25">
      <c r="A98" s="3"/>
      <c r="B98" s="6"/>
      <c r="C98" s="3"/>
      <c r="D98" s="3"/>
      <c r="E98" s="3"/>
      <c r="F98" s="3"/>
      <c r="G98" s="3"/>
      <c r="H98" s="3"/>
      <c r="I98" s="3"/>
      <c r="J98" s="3"/>
      <c r="K98" s="3"/>
      <c r="L98" s="3"/>
      <c r="M98" s="3"/>
      <c r="N98" s="3"/>
      <c r="O98" s="3"/>
      <c r="P98" s="3"/>
      <c r="Q98" s="3"/>
      <c r="R98" s="3"/>
      <c r="S98" s="3"/>
      <c r="T98" s="3"/>
      <c r="U98" s="3"/>
      <c r="V98" s="3"/>
      <c r="W98" s="3"/>
      <c r="X98" s="3"/>
      <c r="Y98" s="3"/>
      <c r="Z98" s="3"/>
      <c r="AA98" s="3"/>
    </row>
    <row r="99" spans="1:27" ht="14.25" customHeight="1" x14ac:dyDescent="0.25">
      <c r="A99" s="3"/>
      <c r="B99" s="6"/>
      <c r="C99" s="3"/>
      <c r="D99" s="3"/>
      <c r="E99" s="3"/>
      <c r="F99" s="3"/>
      <c r="G99" s="3"/>
      <c r="H99" s="3"/>
      <c r="I99" s="3"/>
      <c r="J99" s="3"/>
      <c r="K99" s="3"/>
      <c r="L99" s="3"/>
      <c r="M99" s="3"/>
      <c r="N99" s="3"/>
      <c r="O99" s="3"/>
      <c r="P99" s="3"/>
      <c r="Q99" s="3"/>
      <c r="R99" s="3"/>
      <c r="S99" s="3"/>
      <c r="T99" s="3"/>
      <c r="U99" s="3"/>
      <c r="V99" s="3"/>
      <c r="W99" s="3"/>
      <c r="X99" s="3"/>
      <c r="Y99" s="3"/>
      <c r="Z99" s="3"/>
      <c r="AA99" s="3"/>
    </row>
    <row r="100" spans="1:27" ht="14.25" customHeight="1" x14ac:dyDescent="0.25">
      <c r="A100" s="3"/>
      <c r="B100" s="6"/>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4.25" customHeight="1" x14ac:dyDescent="0.25">
      <c r="A101" s="3"/>
      <c r="B101" s="6"/>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4.25" customHeight="1" x14ac:dyDescent="0.25">
      <c r="A102" s="3"/>
      <c r="B102" s="6"/>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4.25" customHeight="1" x14ac:dyDescent="0.25">
      <c r="A103" s="3"/>
      <c r="B103" s="6"/>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4.25" customHeight="1" x14ac:dyDescent="0.25">
      <c r="A104" s="3"/>
      <c r="B104" s="6"/>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4.25" customHeight="1" x14ac:dyDescent="0.25">
      <c r="A105" s="3"/>
      <c r="B105" s="6"/>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4.25" customHeight="1" x14ac:dyDescent="0.25">
      <c r="A106" s="3"/>
      <c r="B106" s="6"/>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4.25" customHeight="1" x14ac:dyDescent="0.25">
      <c r="A107" s="3"/>
      <c r="B107" s="6"/>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4.25" customHeight="1" x14ac:dyDescent="0.25">
      <c r="A108" s="3"/>
      <c r="B108" s="6"/>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4.25" customHeight="1" x14ac:dyDescent="0.25">
      <c r="A109" s="3"/>
      <c r="B109" s="6"/>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4.25" customHeight="1" x14ac:dyDescent="0.25">
      <c r="A110" s="3"/>
      <c r="B110" s="6"/>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4.25" customHeight="1" x14ac:dyDescent="0.25">
      <c r="A111" s="3"/>
      <c r="B111" s="6"/>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4.25" customHeight="1" x14ac:dyDescent="0.25">
      <c r="A112" s="3"/>
      <c r="B112" s="6"/>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4.25" customHeight="1" x14ac:dyDescent="0.25">
      <c r="A113" s="3"/>
      <c r="B113" s="6"/>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4.25" customHeight="1" x14ac:dyDescent="0.25">
      <c r="A114" s="3"/>
      <c r="B114" s="6"/>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4.25" customHeight="1" x14ac:dyDescent="0.25">
      <c r="A115" s="3"/>
      <c r="B115" s="6"/>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4.25" customHeight="1" x14ac:dyDescent="0.25">
      <c r="A116" s="3"/>
      <c r="B116" s="6"/>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4.25" customHeight="1" x14ac:dyDescent="0.25">
      <c r="A117" s="3"/>
      <c r="B117" s="6"/>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4.25" customHeight="1" x14ac:dyDescent="0.25">
      <c r="A118" s="3"/>
      <c r="B118" s="6"/>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4.25" customHeight="1" x14ac:dyDescent="0.25">
      <c r="A119" s="3"/>
      <c r="B119" s="6"/>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4.25" customHeight="1" x14ac:dyDescent="0.25">
      <c r="A120" s="3"/>
      <c r="B120" s="6"/>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4.25" customHeight="1" x14ac:dyDescent="0.25">
      <c r="A121" s="3"/>
      <c r="B121" s="6"/>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4.25" customHeight="1" x14ac:dyDescent="0.25">
      <c r="A122" s="3"/>
      <c r="B122" s="6"/>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4.25" customHeight="1" x14ac:dyDescent="0.25">
      <c r="A123" s="3"/>
      <c r="B123" s="6"/>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4.25" customHeight="1" x14ac:dyDescent="0.25">
      <c r="A124" s="3"/>
      <c r="B124" s="6"/>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4.25" customHeight="1" x14ac:dyDescent="0.25">
      <c r="A125" s="3"/>
      <c r="B125" s="6"/>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4.25" customHeight="1" x14ac:dyDescent="0.25">
      <c r="A126" s="3"/>
      <c r="B126" s="6"/>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4.25" customHeight="1" x14ac:dyDescent="0.25">
      <c r="A127" s="3"/>
      <c r="B127" s="6"/>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4.25" customHeight="1" x14ac:dyDescent="0.25">
      <c r="A128" s="3"/>
      <c r="B128" s="6"/>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4.25" customHeight="1" x14ac:dyDescent="0.25">
      <c r="A129" s="3"/>
      <c r="B129" s="6"/>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4.25" customHeight="1" x14ac:dyDescent="0.25">
      <c r="A130" s="3"/>
      <c r="B130" s="6"/>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4.25" customHeight="1" x14ac:dyDescent="0.25">
      <c r="A131" s="3"/>
      <c r="B131" s="6"/>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4.25" customHeight="1" x14ac:dyDescent="0.25">
      <c r="A132" s="3"/>
      <c r="B132" s="6"/>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4.25" customHeight="1" x14ac:dyDescent="0.25">
      <c r="A133" s="3"/>
      <c r="B133" s="6"/>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4.25" customHeight="1" x14ac:dyDescent="0.25">
      <c r="A134" s="3"/>
      <c r="B134" s="6"/>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4.25" customHeight="1" x14ac:dyDescent="0.25">
      <c r="A135" s="3"/>
      <c r="B135" s="6"/>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4.25" customHeight="1" x14ac:dyDescent="0.25">
      <c r="A136" s="3"/>
      <c r="B136" s="6"/>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4.25" customHeight="1" x14ac:dyDescent="0.25">
      <c r="A137" s="3"/>
      <c r="B137" s="6"/>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4.25" customHeight="1" x14ac:dyDescent="0.25">
      <c r="A138" s="3"/>
      <c r="B138" s="6"/>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4.25" customHeight="1" x14ac:dyDescent="0.25">
      <c r="A139" s="3"/>
      <c r="B139" s="6"/>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4.25" customHeight="1" x14ac:dyDescent="0.25">
      <c r="A140" s="3"/>
      <c r="B140" s="6"/>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4.25" customHeight="1" x14ac:dyDescent="0.25">
      <c r="A141" s="3"/>
      <c r="B141" s="6"/>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4.25" customHeight="1" x14ac:dyDescent="0.25">
      <c r="A142" s="3"/>
      <c r="B142" s="6"/>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4.25" customHeight="1" x14ac:dyDescent="0.25">
      <c r="A143" s="3"/>
      <c r="B143" s="6"/>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4.25" customHeight="1" x14ac:dyDescent="0.25">
      <c r="A144" s="3"/>
      <c r="B144" s="6"/>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4.25" customHeight="1" x14ac:dyDescent="0.25">
      <c r="A145" s="3"/>
      <c r="B145" s="6"/>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4.25" customHeight="1" x14ac:dyDescent="0.25">
      <c r="A146" s="3"/>
      <c r="B146" s="6"/>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4.25" customHeight="1" x14ac:dyDescent="0.25">
      <c r="A147" s="3"/>
      <c r="B147" s="6"/>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4.25" customHeight="1" x14ac:dyDescent="0.25">
      <c r="A148" s="3"/>
      <c r="B148" s="6"/>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4.25" customHeight="1" x14ac:dyDescent="0.25">
      <c r="A149" s="3"/>
      <c r="B149" s="6"/>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4.25" customHeight="1" x14ac:dyDescent="0.25">
      <c r="A150" s="3"/>
      <c r="B150" s="6"/>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4.25" customHeight="1" x14ac:dyDescent="0.25">
      <c r="A151" s="3"/>
      <c r="B151" s="6"/>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4.25" customHeight="1" x14ac:dyDescent="0.25">
      <c r="A152" s="3"/>
      <c r="B152" s="6"/>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4.25" customHeight="1" x14ac:dyDescent="0.25">
      <c r="A153" s="3"/>
      <c r="B153" s="6"/>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4.25" customHeight="1" x14ac:dyDescent="0.25">
      <c r="A154" s="3"/>
      <c r="B154" s="6"/>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4.25" customHeight="1" x14ac:dyDescent="0.25">
      <c r="A155" s="3"/>
      <c r="B155" s="6"/>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4.25" customHeight="1" x14ac:dyDescent="0.25">
      <c r="A156" s="3"/>
      <c r="B156" s="6"/>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4.25" customHeight="1" x14ac:dyDescent="0.25">
      <c r="A157" s="3"/>
      <c r="B157" s="6"/>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4.25" customHeight="1" x14ac:dyDescent="0.25">
      <c r="A158" s="3"/>
      <c r="B158" s="6"/>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4.25" customHeight="1" x14ac:dyDescent="0.25">
      <c r="A159" s="3"/>
      <c r="B159" s="6"/>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4.25" customHeight="1" x14ac:dyDescent="0.25">
      <c r="A160" s="3"/>
      <c r="B160" s="6"/>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4.25" customHeight="1" x14ac:dyDescent="0.25">
      <c r="A161" s="3"/>
      <c r="B161" s="6"/>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4.25" customHeight="1" x14ac:dyDescent="0.25">
      <c r="A162" s="3"/>
      <c r="B162" s="6"/>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4.25" customHeight="1" x14ac:dyDescent="0.25">
      <c r="A163" s="3"/>
      <c r="B163" s="6"/>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4.25" customHeight="1" x14ac:dyDescent="0.25">
      <c r="A164" s="3"/>
      <c r="B164" s="6"/>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4.25" customHeight="1" x14ac:dyDescent="0.25">
      <c r="A165" s="3"/>
      <c r="B165" s="6"/>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4.25" customHeight="1" x14ac:dyDescent="0.25">
      <c r="A166" s="3"/>
      <c r="B166" s="6"/>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4.25" customHeight="1" x14ac:dyDescent="0.25">
      <c r="A167" s="3"/>
      <c r="B167" s="6"/>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4.25" customHeight="1" x14ac:dyDescent="0.25">
      <c r="A168" s="3"/>
      <c r="B168" s="6"/>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4.25" customHeight="1" x14ac:dyDescent="0.25">
      <c r="A169" s="3"/>
      <c r="B169" s="6"/>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4.25" customHeight="1" x14ac:dyDescent="0.25">
      <c r="A170" s="3"/>
      <c r="B170" s="6"/>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4.25" customHeight="1" x14ac:dyDescent="0.25">
      <c r="A171" s="3"/>
      <c r="B171" s="6"/>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4.25" customHeight="1" x14ac:dyDescent="0.25">
      <c r="A172" s="3"/>
      <c r="B172" s="6"/>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4.25" customHeight="1" x14ac:dyDescent="0.25">
      <c r="A173" s="3"/>
      <c r="B173" s="6"/>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4.25" customHeight="1" x14ac:dyDescent="0.25">
      <c r="A174" s="3"/>
      <c r="B174" s="6"/>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4.25" customHeight="1" x14ac:dyDescent="0.25">
      <c r="A175" s="3"/>
      <c r="B175" s="6"/>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4.25" customHeight="1" x14ac:dyDescent="0.25">
      <c r="A176" s="3"/>
      <c r="B176" s="6"/>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4.25" customHeight="1" x14ac:dyDescent="0.25">
      <c r="A177" s="3"/>
      <c r="B177" s="6"/>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4.25" customHeight="1" x14ac:dyDescent="0.25">
      <c r="A178" s="3"/>
      <c r="B178" s="6"/>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4.25" customHeight="1" x14ac:dyDescent="0.25">
      <c r="A179" s="3"/>
      <c r="B179" s="6"/>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4.25" customHeight="1" x14ac:dyDescent="0.25">
      <c r="A180" s="3"/>
      <c r="B180" s="6"/>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4.25" customHeight="1" x14ac:dyDescent="0.25">
      <c r="A181" s="3"/>
      <c r="B181" s="6"/>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4.25" customHeight="1" x14ac:dyDescent="0.25">
      <c r="A182" s="3"/>
      <c r="B182" s="6"/>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4.25" customHeight="1" x14ac:dyDescent="0.25">
      <c r="A183" s="3"/>
      <c r="B183" s="6"/>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4.25" customHeight="1" x14ac:dyDescent="0.25">
      <c r="A184" s="3"/>
      <c r="B184" s="6"/>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4.25" customHeight="1" x14ac:dyDescent="0.25">
      <c r="A185" s="3"/>
      <c r="B185" s="6"/>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4.25" customHeight="1" x14ac:dyDescent="0.25">
      <c r="A186" s="3"/>
      <c r="B186" s="6"/>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4.25" customHeight="1" x14ac:dyDescent="0.25">
      <c r="A187" s="3"/>
      <c r="B187" s="6"/>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4.25" customHeight="1" x14ac:dyDescent="0.25">
      <c r="A188" s="3"/>
      <c r="B188" s="6"/>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4.25" customHeight="1" x14ac:dyDescent="0.25">
      <c r="A189" s="3"/>
      <c r="B189" s="6"/>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4.25" customHeight="1" x14ac:dyDescent="0.25">
      <c r="A190" s="3"/>
      <c r="B190" s="6"/>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4.25" customHeight="1" x14ac:dyDescent="0.25">
      <c r="A191" s="3"/>
      <c r="B191" s="6"/>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4.25" customHeight="1" x14ac:dyDescent="0.25">
      <c r="A192" s="3"/>
      <c r="B192" s="6"/>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4.25" customHeight="1" x14ac:dyDescent="0.25">
      <c r="A193" s="3"/>
      <c r="B193" s="6"/>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4.25" customHeight="1" x14ac:dyDescent="0.25">
      <c r="A194" s="3"/>
      <c r="B194" s="6"/>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4.25" customHeight="1" x14ac:dyDescent="0.25">
      <c r="A195" s="3"/>
      <c r="B195" s="6"/>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4.25" customHeight="1" x14ac:dyDescent="0.25">
      <c r="A196" s="3"/>
      <c r="B196" s="6"/>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4.25" customHeight="1" x14ac:dyDescent="0.25">
      <c r="A197" s="3"/>
      <c r="B197" s="6"/>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4.25" customHeight="1" x14ac:dyDescent="0.25">
      <c r="A198" s="3"/>
      <c r="B198" s="6"/>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4.25" customHeight="1" x14ac:dyDescent="0.25">
      <c r="A199" s="3"/>
      <c r="B199" s="6"/>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4.25" customHeight="1" x14ac:dyDescent="0.25">
      <c r="A200" s="3"/>
      <c r="B200" s="6"/>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4.25" customHeight="1" x14ac:dyDescent="0.25">
      <c r="A201" s="3"/>
      <c r="B201" s="6"/>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4.25" customHeight="1" x14ac:dyDescent="0.25">
      <c r="A202" s="3"/>
      <c r="B202" s="6"/>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4.25" customHeight="1" x14ac:dyDescent="0.25">
      <c r="A203" s="3"/>
      <c r="B203" s="6"/>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4.25" customHeight="1" x14ac:dyDescent="0.25">
      <c r="A204" s="3"/>
      <c r="B204" s="6"/>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4.25" customHeight="1" x14ac:dyDescent="0.25">
      <c r="A205" s="3"/>
      <c r="B205" s="6"/>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4.25" customHeight="1" x14ac:dyDescent="0.25">
      <c r="A206" s="3"/>
      <c r="B206" s="6"/>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4.25" customHeight="1" x14ac:dyDescent="0.25">
      <c r="A207" s="3"/>
      <c r="B207" s="6"/>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4.25" customHeight="1" x14ac:dyDescent="0.25">
      <c r="A208" s="3"/>
      <c r="B208" s="6"/>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4.25" customHeight="1" x14ac:dyDescent="0.25">
      <c r="A209" s="3"/>
      <c r="B209" s="6"/>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4.25" customHeight="1" x14ac:dyDescent="0.25">
      <c r="A210" s="3"/>
      <c r="B210" s="6"/>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4.25" customHeight="1" x14ac:dyDescent="0.25">
      <c r="A211" s="3"/>
      <c r="B211" s="6"/>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4.25" customHeight="1" x14ac:dyDescent="0.25">
      <c r="A212" s="3"/>
      <c r="B212" s="6"/>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4.25" customHeight="1" x14ac:dyDescent="0.25">
      <c r="A213" s="3"/>
      <c r="B213" s="6"/>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4.25" customHeight="1" x14ac:dyDescent="0.25">
      <c r="A214" s="3"/>
      <c r="B214" s="6"/>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4.25" customHeight="1" x14ac:dyDescent="0.25">
      <c r="A215" s="3"/>
      <c r="B215" s="6"/>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4.25" customHeight="1" x14ac:dyDescent="0.25">
      <c r="A216" s="3"/>
      <c r="B216" s="6"/>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4.25" customHeight="1" x14ac:dyDescent="0.25">
      <c r="A217" s="3"/>
      <c r="B217" s="6"/>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4.25" customHeight="1" x14ac:dyDescent="0.25">
      <c r="A218" s="3"/>
      <c r="B218" s="6"/>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4.25" customHeight="1" x14ac:dyDescent="0.25">
      <c r="A219" s="3"/>
      <c r="B219" s="6"/>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4.25" customHeight="1" x14ac:dyDescent="0.25">
      <c r="A220" s="3"/>
      <c r="B220" s="6"/>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4.25" customHeight="1" x14ac:dyDescent="0.25">
      <c r="A221" s="3"/>
      <c r="B221" s="6"/>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5.75" customHeight="1" x14ac:dyDescent="0.25">
      <c r="A222" s="3"/>
      <c r="B222" s="6"/>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5.75" customHeight="1" x14ac:dyDescent="0.25">
      <c r="A223" s="3"/>
      <c r="B223" s="6"/>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5.75" customHeight="1" x14ac:dyDescent="0.25">
      <c r="A224" s="3"/>
      <c r="B224" s="6"/>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5.75" customHeight="1" x14ac:dyDescent="0.25">
      <c r="A225" s="3"/>
      <c r="B225" s="6"/>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5.75" customHeight="1" x14ac:dyDescent="0.25">
      <c r="A226" s="3"/>
      <c r="B226" s="6"/>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5.75" customHeight="1" x14ac:dyDescent="0.25">
      <c r="A227" s="3"/>
      <c r="B227" s="6"/>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5.75" customHeight="1" x14ac:dyDescent="0.25">
      <c r="A228" s="3"/>
      <c r="B228" s="6"/>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5.75" customHeight="1" x14ac:dyDescent="0.25">
      <c r="A229" s="3"/>
      <c r="B229" s="6"/>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5.75" customHeight="1" x14ac:dyDescent="0.25">
      <c r="A230" s="3"/>
      <c r="B230" s="6"/>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5.75" customHeight="1" x14ac:dyDescent="0.25">
      <c r="A231" s="3"/>
      <c r="B231" s="6"/>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5.75" customHeight="1" x14ac:dyDescent="0.25">
      <c r="A232" s="3"/>
      <c r="B232" s="6"/>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5.75" customHeight="1" x14ac:dyDescent="0.25">
      <c r="A233" s="3"/>
      <c r="B233" s="6"/>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5.75" customHeight="1" x14ac:dyDescent="0.25">
      <c r="A234" s="3"/>
      <c r="B234" s="6"/>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5.75" customHeight="1" x14ac:dyDescent="0.25">
      <c r="A235" s="3"/>
      <c r="B235" s="6"/>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5.75" customHeight="1" x14ac:dyDescent="0.25">
      <c r="A236" s="3"/>
      <c r="B236" s="6"/>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5.75" customHeight="1" x14ac:dyDescent="0.25">
      <c r="A237" s="3"/>
      <c r="B237" s="6"/>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5.75" customHeight="1" x14ac:dyDescent="0.25">
      <c r="A238" s="3"/>
      <c r="B238" s="6"/>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5.75" customHeight="1" x14ac:dyDescent="0.25">
      <c r="A239" s="3"/>
      <c r="B239" s="6"/>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5.75" customHeight="1" x14ac:dyDescent="0.25">
      <c r="A240" s="3"/>
      <c r="B240" s="6"/>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5.75" customHeight="1" x14ac:dyDescent="0.25">
      <c r="A241" s="3"/>
      <c r="B241" s="6"/>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5.75" customHeight="1" x14ac:dyDescent="0.25">
      <c r="A242" s="3"/>
      <c r="B242" s="6"/>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5.75" customHeight="1" x14ac:dyDescent="0.25">
      <c r="A243" s="3"/>
      <c r="B243" s="6"/>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5.75" customHeight="1" x14ac:dyDescent="0.25">
      <c r="A244" s="3"/>
      <c r="B244" s="6"/>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5.75" customHeight="1" x14ac:dyDescent="0.25">
      <c r="A245" s="3"/>
      <c r="B245" s="6"/>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5.75" customHeight="1" x14ac:dyDescent="0.25">
      <c r="A246" s="3"/>
      <c r="B246" s="6"/>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5.75" customHeight="1" x14ac:dyDescent="0.25">
      <c r="A247" s="3"/>
      <c r="B247" s="6"/>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5.75" customHeight="1" x14ac:dyDescent="0.25">
      <c r="A248" s="3"/>
      <c r="B248" s="6"/>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5.75" customHeight="1" x14ac:dyDescent="0.25">
      <c r="A249" s="3"/>
      <c r="B249" s="6"/>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5.75" customHeight="1" x14ac:dyDescent="0.25">
      <c r="A250" s="3"/>
      <c r="B250" s="6"/>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5.75" customHeight="1" x14ac:dyDescent="0.25">
      <c r="A251" s="3"/>
      <c r="B251" s="6"/>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5.75" customHeight="1" x14ac:dyDescent="0.25">
      <c r="A252" s="3"/>
      <c r="B252" s="6"/>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5.75" customHeight="1" x14ac:dyDescent="0.25">
      <c r="A253" s="3"/>
      <c r="B253" s="6"/>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5.75" customHeight="1" x14ac:dyDescent="0.25">
      <c r="A254" s="3"/>
      <c r="B254" s="6"/>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5.75" customHeight="1" x14ac:dyDescent="0.25">
      <c r="A255" s="3"/>
      <c r="B255" s="6"/>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5.75" customHeight="1" x14ac:dyDescent="0.25">
      <c r="A256" s="3"/>
      <c r="B256" s="6"/>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5.75" customHeight="1" x14ac:dyDescent="0.25">
      <c r="A257" s="3"/>
      <c r="B257" s="6"/>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5.75" customHeight="1" x14ac:dyDescent="0.25">
      <c r="A258" s="3"/>
      <c r="B258" s="6"/>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5.75" customHeight="1" x14ac:dyDescent="0.25">
      <c r="A259" s="3"/>
      <c r="B259" s="6"/>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5.75" customHeight="1" x14ac:dyDescent="0.25">
      <c r="A260" s="3"/>
      <c r="B260" s="6"/>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5.75" customHeight="1" x14ac:dyDescent="0.25">
      <c r="A261" s="3"/>
      <c r="B261" s="6"/>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5.75" customHeight="1" x14ac:dyDescent="0.25">
      <c r="A262" s="3"/>
      <c r="B262" s="6"/>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5.75" customHeight="1" x14ac:dyDescent="0.25">
      <c r="A263" s="3"/>
      <c r="B263" s="6"/>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5.75" customHeight="1" x14ac:dyDescent="0.25">
      <c r="A264" s="3"/>
      <c r="B264" s="6"/>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5.75" customHeight="1" x14ac:dyDescent="0.25">
      <c r="A265" s="3"/>
      <c r="B265" s="6"/>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5.75" customHeight="1" x14ac:dyDescent="0.25">
      <c r="A266" s="3"/>
      <c r="B266" s="6"/>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5.75" customHeight="1" x14ac:dyDescent="0.25">
      <c r="A267" s="3"/>
      <c r="B267" s="6"/>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5.75" customHeight="1" x14ac:dyDescent="0.25">
      <c r="A268" s="3"/>
      <c r="B268" s="6"/>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5.75" customHeight="1" x14ac:dyDescent="0.25">
      <c r="A269" s="3"/>
      <c r="B269" s="6"/>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5.75" customHeight="1" x14ac:dyDescent="0.25">
      <c r="A270" s="3"/>
      <c r="B270" s="6"/>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5.75" customHeight="1" x14ac:dyDescent="0.25">
      <c r="A271" s="3"/>
      <c r="B271" s="6"/>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5.75" customHeight="1" x14ac:dyDescent="0.25">
      <c r="A272" s="3"/>
      <c r="B272" s="6"/>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5.75" customHeight="1" x14ac:dyDescent="0.25">
      <c r="A273" s="3"/>
      <c r="B273" s="6"/>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5.75" customHeight="1" x14ac:dyDescent="0.25">
      <c r="A274" s="3"/>
      <c r="B274" s="6"/>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5.75" customHeight="1" x14ac:dyDescent="0.25">
      <c r="A275" s="3"/>
      <c r="B275" s="6"/>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5.75" customHeight="1" x14ac:dyDescent="0.25">
      <c r="A276" s="3"/>
      <c r="B276" s="6"/>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5.75" customHeight="1" x14ac:dyDescent="0.25">
      <c r="A277" s="3"/>
      <c r="B277" s="6"/>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5.75" customHeight="1" x14ac:dyDescent="0.25">
      <c r="A278" s="3"/>
      <c r="B278" s="6"/>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5.75" customHeight="1" x14ac:dyDescent="0.25">
      <c r="A279" s="3"/>
      <c r="B279" s="6"/>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5.75" customHeight="1" x14ac:dyDescent="0.25">
      <c r="A280" s="3"/>
      <c r="B280" s="6"/>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5.75" customHeight="1" x14ac:dyDescent="0.25">
      <c r="A281" s="3"/>
      <c r="B281" s="6"/>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5.75" customHeight="1" x14ac:dyDescent="0.25">
      <c r="A282" s="3"/>
      <c r="B282" s="6"/>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5.75" customHeight="1" x14ac:dyDescent="0.25">
      <c r="A283" s="3"/>
      <c r="B283" s="6"/>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5.75" customHeight="1" x14ac:dyDescent="0.25">
      <c r="A284" s="3"/>
      <c r="B284" s="6"/>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5.75" customHeight="1" x14ac:dyDescent="0.25">
      <c r="A285" s="3"/>
      <c r="B285" s="6"/>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5.75" customHeight="1" x14ac:dyDescent="0.25">
      <c r="A286" s="3"/>
      <c r="B286" s="6"/>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5.75" customHeight="1" x14ac:dyDescent="0.25">
      <c r="A287" s="3"/>
      <c r="B287" s="6"/>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5.75" customHeight="1" x14ac:dyDescent="0.25">
      <c r="A288" s="3"/>
      <c r="B288" s="6"/>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5.75" customHeight="1" x14ac:dyDescent="0.25">
      <c r="A289" s="3"/>
      <c r="B289" s="6"/>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5.75" customHeight="1" x14ac:dyDescent="0.25">
      <c r="A290" s="3"/>
      <c r="B290" s="6"/>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5.75" customHeight="1" x14ac:dyDescent="0.25">
      <c r="A291" s="3"/>
      <c r="B291" s="6"/>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5.75" customHeight="1" x14ac:dyDescent="0.25">
      <c r="A292" s="3"/>
      <c r="B292" s="6"/>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5.75" customHeight="1" x14ac:dyDescent="0.25">
      <c r="A293" s="3"/>
      <c r="B293" s="6"/>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5.75" customHeight="1" x14ac:dyDescent="0.25">
      <c r="A294" s="3"/>
      <c r="B294" s="6"/>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5.75" customHeight="1" x14ac:dyDescent="0.25">
      <c r="A295" s="3"/>
      <c r="B295" s="6"/>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5.75" customHeight="1" x14ac:dyDescent="0.25">
      <c r="A296" s="3"/>
      <c r="B296" s="6"/>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5.75" customHeight="1" x14ac:dyDescent="0.25">
      <c r="A297" s="3"/>
      <c r="B297" s="6"/>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5.75" customHeight="1" x14ac:dyDescent="0.25">
      <c r="A298" s="3"/>
      <c r="B298" s="6"/>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5.75" customHeight="1" x14ac:dyDescent="0.25">
      <c r="A299" s="3"/>
      <c r="B299" s="6"/>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5.75" customHeight="1" x14ac:dyDescent="0.25">
      <c r="A300" s="3"/>
      <c r="B300" s="6"/>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5.75" customHeight="1" x14ac:dyDescent="0.25">
      <c r="A301" s="3"/>
      <c r="B301" s="6"/>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5.75" customHeight="1" x14ac:dyDescent="0.25">
      <c r="A302" s="3"/>
      <c r="B302" s="6"/>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5.75" customHeight="1" x14ac:dyDescent="0.25">
      <c r="A303" s="3"/>
      <c r="B303" s="6"/>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5.75" customHeight="1" x14ac:dyDescent="0.25">
      <c r="A304" s="3"/>
      <c r="B304" s="6"/>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5.75" customHeight="1" x14ac:dyDescent="0.25">
      <c r="A305" s="3"/>
      <c r="B305" s="6"/>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5.75" customHeight="1" x14ac:dyDescent="0.25">
      <c r="A306" s="3"/>
      <c r="B306" s="6"/>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5.75" customHeight="1" x14ac:dyDescent="0.25">
      <c r="A307" s="3"/>
      <c r="B307" s="6"/>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5.75" customHeight="1" x14ac:dyDescent="0.25">
      <c r="A308" s="3"/>
      <c r="B308" s="6"/>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5.75" customHeight="1" x14ac:dyDescent="0.25">
      <c r="A309" s="3"/>
      <c r="B309" s="6"/>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5.75" customHeight="1" x14ac:dyDescent="0.25">
      <c r="A310" s="3"/>
      <c r="B310" s="6"/>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5.75" customHeight="1" x14ac:dyDescent="0.25">
      <c r="A311" s="3"/>
      <c r="B311" s="6"/>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5.75" customHeight="1" x14ac:dyDescent="0.25">
      <c r="A312" s="3"/>
      <c r="B312" s="6"/>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5.75" customHeight="1" x14ac:dyDescent="0.25">
      <c r="A313" s="3"/>
      <c r="B313" s="6"/>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5.75" customHeight="1" x14ac:dyDescent="0.25">
      <c r="A314" s="3"/>
      <c r="B314" s="6"/>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5.75" customHeight="1" x14ac:dyDescent="0.25">
      <c r="A315" s="3"/>
      <c r="B315" s="6"/>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5.75" customHeight="1" x14ac:dyDescent="0.25">
      <c r="A316" s="3"/>
      <c r="B316" s="6"/>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5.75" customHeight="1" x14ac:dyDescent="0.25">
      <c r="A317" s="3"/>
      <c r="B317" s="6"/>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5.75" customHeight="1" x14ac:dyDescent="0.25">
      <c r="A318" s="3"/>
      <c r="B318" s="6"/>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5.75" customHeight="1" x14ac:dyDescent="0.25">
      <c r="A319" s="3"/>
      <c r="B319" s="6"/>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5.75" customHeight="1" x14ac:dyDescent="0.25">
      <c r="A320" s="3"/>
      <c r="B320" s="6"/>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5.75" customHeight="1" x14ac:dyDescent="0.25">
      <c r="A321" s="3"/>
      <c r="B321" s="6"/>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5.75" customHeight="1" x14ac:dyDescent="0.25">
      <c r="A322" s="3"/>
      <c r="B322" s="6"/>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5.75" customHeight="1" x14ac:dyDescent="0.25">
      <c r="A323" s="3"/>
      <c r="B323" s="6"/>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5.75" customHeight="1" x14ac:dyDescent="0.25">
      <c r="A324" s="3"/>
      <c r="B324" s="6"/>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5.75" customHeight="1" x14ac:dyDescent="0.25">
      <c r="A325" s="3"/>
      <c r="B325" s="6"/>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5.75" customHeight="1" x14ac:dyDescent="0.25">
      <c r="A326" s="3"/>
      <c r="B326" s="6"/>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5.75" customHeight="1" x14ac:dyDescent="0.25">
      <c r="A327" s="3"/>
      <c r="B327" s="6"/>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5.75" customHeight="1" x14ac:dyDescent="0.25">
      <c r="A328" s="3"/>
      <c r="B328" s="6"/>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5.75" customHeight="1" x14ac:dyDescent="0.25">
      <c r="A329" s="3"/>
      <c r="B329" s="6"/>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5.75" customHeight="1" x14ac:dyDescent="0.25">
      <c r="A330" s="3"/>
      <c r="B330" s="6"/>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5.75" customHeight="1" x14ac:dyDescent="0.25">
      <c r="A331" s="3"/>
      <c r="B331" s="6"/>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5.75" customHeight="1" x14ac:dyDescent="0.25">
      <c r="A332" s="3"/>
      <c r="B332" s="6"/>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5.75" customHeight="1" x14ac:dyDescent="0.25">
      <c r="A333" s="3"/>
      <c r="B333" s="6"/>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5.75" customHeight="1" x14ac:dyDescent="0.25">
      <c r="A334" s="3"/>
      <c r="B334" s="6"/>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5.75" customHeight="1" x14ac:dyDescent="0.25">
      <c r="A335" s="3"/>
      <c r="B335" s="6"/>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5.75" customHeight="1" x14ac:dyDescent="0.25">
      <c r="A336" s="3"/>
      <c r="B336" s="6"/>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5.75" customHeight="1" x14ac:dyDescent="0.25">
      <c r="A337" s="3"/>
      <c r="B337" s="6"/>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5.75" customHeight="1" x14ac:dyDescent="0.25">
      <c r="A338" s="3"/>
      <c r="B338" s="6"/>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5.75" customHeight="1" x14ac:dyDescent="0.25">
      <c r="A339" s="3"/>
      <c r="B339" s="6"/>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5.75" customHeight="1" x14ac:dyDescent="0.25">
      <c r="A340" s="3"/>
      <c r="B340" s="6"/>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5.75" customHeight="1" x14ac:dyDescent="0.25">
      <c r="A341" s="3"/>
      <c r="B341" s="6"/>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5.75" customHeight="1" x14ac:dyDescent="0.25">
      <c r="A342" s="3"/>
      <c r="B342" s="6"/>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5.75" customHeight="1" x14ac:dyDescent="0.25">
      <c r="A343" s="3"/>
      <c r="B343" s="6"/>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5.75" customHeight="1" x14ac:dyDescent="0.25">
      <c r="A344" s="3"/>
      <c r="B344" s="6"/>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5.75" customHeight="1" x14ac:dyDescent="0.25">
      <c r="A345" s="3"/>
      <c r="B345" s="6"/>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5.75" customHeight="1" x14ac:dyDescent="0.25">
      <c r="A346" s="3"/>
      <c r="B346" s="6"/>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5.75" customHeight="1" x14ac:dyDescent="0.25">
      <c r="A347" s="3"/>
      <c r="B347" s="6"/>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5.75" customHeight="1" x14ac:dyDescent="0.25">
      <c r="A348" s="3"/>
      <c r="B348" s="6"/>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5.75" customHeight="1" x14ac:dyDescent="0.25">
      <c r="A349" s="3"/>
      <c r="B349" s="6"/>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5.75" customHeight="1" x14ac:dyDescent="0.25">
      <c r="A350" s="3"/>
      <c r="B350" s="6"/>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5.75" customHeight="1" x14ac:dyDescent="0.25">
      <c r="A351" s="3"/>
      <c r="B351" s="6"/>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5.75" customHeight="1" x14ac:dyDescent="0.25">
      <c r="A352" s="3"/>
      <c r="B352" s="6"/>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5.75" customHeight="1" x14ac:dyDescent="0.25">
      <c r="A353" s="3"/>
      <c r="B353" s="6"/>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5.75" customHeight="1" x14ac:dyDescent="0.25">
      <c r="A354" s="3"/>
      <c r="B354" s="6"/>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5.75" customHeight="1" x14ac:dyDescent="0.25">
      <c r="A355" s="3"/>
      <c r="B355" s="6"/>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5.75" customHeight="1" x14ac:dyDescent="0.25">
      <c r="A356" s="3"/>
      <c r="B356" s="6"/>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5.75" customHeight="1" x14ac:dyDescent="0.25">
      <c r="A357" s="3"/>
      <c r="B357" s="6"/>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5.75" customHeight="1" x14ac:dyDescent="0.25">
      <c r="A358" s="3"/>
      <c r="B358" s="6"/>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5.75" customHeight="1" x14ac:dyDescent="0.25">
      <c r="A359" s="3"/>
      <c r="B359" s="6"/>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5.75" customHeight="1" x14ac:dyDescent="0.25">
      <c r="A360" s="3"/>
      <c r="B360" s="6"/>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5.75" customHeight="1" x14ac:dyDescent="0.25">
      <c r="A361" s="3"/>
      <c r="B361" s="6"/>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5.75" customHeight="1" x14ac:dyDescent="0.25">
      <c r="A362" s="3"/>
      <c r="B362" s="6"/>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5.75" customHeight="1" x14ac:dyDescent="0.25">
      <c r="A363" s="3"/>
      <c r="B363" s="6"/>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5.75" customHeight="1" x14ac:dyDescent="0.25">
      <c r="A364" s="3"/>
      <c r="B364" s="6"/>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5.75" customHeight="1" x14ac:dyDescent="0.25">
      <c r="A365" s="3"/>
      <c r="B365" s="6"/>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5.75" customHeight="1" x14ac:dyDescent="0.25">
      <c r="A366" s="3"/>
      <c r="B366" s="6"/>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5.75" customHeight="1" x14ac:dyDescent="0.25">
      <c r="A367" s="3"/>
      <c r="B367" s="6"/>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5.75" customHeight="1" x14ac:dyDescent="0.25">
      <c r="A368" s="3"/>
      <c r="B368" s="6"/>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5.75" customHeight="1" x14ac:dyDescent="0.25">
      <c r="A369" s="3"/>
      <c r="B369" s="6"/>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5.75" customHeight="1" x14ac:dyDescent="0.25">
      <c r="A370" s="3"/>
      <c r="B370" s="6"/>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5.75" customHeight="1" x14ac:dyDescent="0.25">
      <c r="A371" s="3"/>
      <c r="B371" s="6"/>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5.75" customHeight="1" x14ac:dyDescent="0.25">
      <c r="A372" s="3"/>
      <c r="B372" s="6"/>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5.75" customHeight="1" x14ac:dyDescent="0.25">
      <c r="A373" s="3"/>
      <c r="B373" s="6"/>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5.75" customHeight="1" x14ac:dyDescent="0.25">
      <c r="A374" s="3"/>
      <c r="B374" s="6"/>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5.75" customHeight="1" x14ac:dyDescent="0.25">
      <c r="A375" s="3"/>
      <c r="B375" s="6"/>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5.75" customHeight="1" x14ac:dyDescent="0.25">
      <c r="A376" s="3"/>
      <c r="B376" s="6"/>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5.75" customHeight="1" x14ac:dyDescent="0.25">
      <c r="A377" s="3"/>
      <c r="B377" s="6"/>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5.75" customHeight="1" x14ac:dyDescent="0.25">
      <c r="A378" s="3"/>
      <c r="B378" s="6"/>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5.75" customHeight="1" x14ac:dyDescent="0.25">
      <c r="A379" s="3"/>
      <c r="B379" s="6"/>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5.75" customHeight="1" x14ac:dyDescent="0.25">
      <c r="A380" s="3"/>
      <c r="B380" s="6"/>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5.75" customHeight="1" x14ac:dyDescent="0.25">
      <c r="A381" s="3"/>
      <c r="B381" s="6"/>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5.75" customHeight="1" x14ac:dyDescent="0.25">
      <c r="A382" s="3"/>
      <c r="B382" s="6"/>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5.75" customHeight="1" x14ac:dyDescent="0.25">
      <c r="A383" s="3"/>
      <c r="B383" s="6"/>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5.75" customHeight="1" x14ac:dyDescent="0.25">
      <c r="A384" s="3"/>
      <c r="B384" s="6"/>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5.75" customHeight="1" x14ac:dyDescent="0.25">
      <c r="A385" s="3"/>
      <c r="B385" s="6"/>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5.75" customHeight="1" x14ac:dyDescent="0.25">
      <c r="A386" s="3"/>
      <c r="B386" s="6"/>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5.75" customHeight="1" x14ac:dyDescent="0.25">
      <c r="A387" s="3"/>
      <c r="B387" s="6"/>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5.75" customHeight="1" x14ac:dyDescent="0.25">
      <c r="A388" s="3"/>
      <c r="B388" s="6"/>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5.75" customHeight="1" x14ac:dyDescent="0.25">
      <c r="A389" s="3"/>
      <c r="B389" s="6"/>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5.75" customHeight="1" x14ac:dyDescent="0.25">
      <c r="A390" s="3"/>
      <c r="B390" s="6"/>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5.75" customHeight="1" x14ac:dyDescent="0.25">
      <c r="A391" s="3"/>
      <c r="B391" s="6"/>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5.75" customHeight="1" x14ac:dyDescent="0.25">
      <c r="A392" s="3"/>
      <c r="B392" s="6"/>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5.75" customHeight="1" x14ac:dyDescent="0.25">
      <c r="A393" s="3"/>
      <c r="B393" s="6"/>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5.75" customHeight="1" x14ac:dyDescent="0.25">
      <c r="A394" s="3"/>
      <c r="B394" s="6"/>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5.75" customHeight="1" x14ac:dyDescent="0.25">
      <c r="A395" s="3"/>
      <c r="B395" s="6"/>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5.75" customHeight="1" x14ac:dyDescent="0.25">
      <c r="A396" s="3"/>
      <c r="B396" s="6"/>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5.75" customHeight="1" x14ac:dyDescent="0.25">
      <c r="A397" s="3"/>
      <c r="B397" s="6"/>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5.75" customHeight="1" x14ac:dyDescent="0.25">
      <c r="A398" s="3"/>
      <c r="B398" s="6"/>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5.75" customHeight="1" x14ac:dyDescent="0.25">
      <c r="A399" s="3"/>
      <c r="B399" s="6"/>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5.75" customHeight="1" x14ac:dyDescent="0.25">
      <c r="A400" s="3"/>
      <c r="B400" s="6"/>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5.75" customHeight="1" x14ac:dyDescent="0.25">
      <c r="A401" s="3"/>
      <c r="B401" s="6"/>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5.75" customHeight="1" x14ac:dyDescent="0.25">
      <c r="A402" s="3"/>
      <c r="B402" s="6"/>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5.75" customHeight="1" x14ac:dyDescent="0.25">
      <c r="A403" s="3"/>
      <c r="B403" s="6"/>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5.75" customHeight="1" x14ac:dyDescent="0.25">
      <c r="A404" s="3"/>
      <c r="B404" s="6"/>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5.75" customHeight="1" x14ac:dyDescent="0.25">
      <c r="A405" s="3"/>
      <c r="B405" s="6"/>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5.75" customHeight="1" x14ac:dyDescent="0.25">
      <c r="A406" s="3"/>
      <c r="B406" s="6"/>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5.75" customHeight="1" x14ac:dyDescent="0.25">
      <c r="A407" s="3"/>
      <c r="B407" s="6"/>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5.75" customHeight="1" x14ac:dyDescent="0.25">
      <c r="A408" s="3"/>
      <c r="B408" s="6"/>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5.75" customHeight="1" x14ac:dyDescent="0.25">
      <c r="A409" s="3"/>
      <c r="B409" s="6"/>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5.75" customHeight="1" x14ac:dyDescent="0.25">
      <c r="A410" s="3"/>
      <c r="B410" s="6"/>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5.75" customHeight="1" x14ac:dyDescent="0.25">
      <c r="A411" s="3"/>
      <c r="B411" s="6"/>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5.75" customHeight="1" x14ac:dyDescent="0.25">
      <c r="A412" s="3"/>
      <c r="B412" s="6"/>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5.75" customHeight="1" x14ac:dyDescent="0.25">
      <c r="A413" s="3"/>
      <c r="B413" s="6"/>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5.75" customHeight="1" x14ac:dyDescent="0.25">
      <c r="A414" s="3"/>
      <c r="B414" s="6"/>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5.75" customHeight="1" x14ac:dyDescent="0.25">
      <c r="A415" s="3"/>
      <c r="B415" s="6"/>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5.75" customHeight="1" x14ac:dyDescent="0.25">
      <c r="A416" s="3"/>
      <c r="B416" s="6"/>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5.75" customHeight="1" x14ac:dyDescent="0.25">
      <c r="A417" s="3"/>
      <c r="B417" s="6"/>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5.75" customHeight="1" x14ac:dyDescent="0.25">
      <c r="A418" s="3"/>
      <c r="B418" s="6"/>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5.75" customHeight="1" x14ac:dyDescent="0.25">
      <c r="A419" s="3"/>
      <c r="B419" s="6"/>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5.75" customHeight="1" x14ac:dyDescent="0.25">
      <c r="A420" s="3"/>
      <c r="B420" s="6"/>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5.75" customHeight="1" x14ac:dyDescent="0.25">
      <c r="A421" s="3"/>
      <c r="B421" s="6"/>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5.75" customHeight="1" x14ac:dyDescent="0.25">
      <c r="A422" s="3"/>
      <c r="B422" s="6"/>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5.75" customHeight="1" x14ac:dyDescent="0.25">
      <c r="A423" s="3"/>
      <c r="B423" s="6"/>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5.75" customHeight="1" x14ac:dyDescent="0.25">
      <c r="A424" s="3"/>
      <c r="B424" s="6"/>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5.75" customHeight="1" x14ac:dyDescent="0.25">
      <c r="A425" s="3"/>
      <c r="B425" s="6"/>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5.75" customHeight="1" x14ac:dyDescent="0.25">
      <c r="A426" s="3"/>
      <c r="B426" s="6"/>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5.75" customHeight="1" x14ac:dyDescent="0.25">
      <c r="A427" s="3"/>
      <c r="B427" s="6"/>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5.75" customHeight="1" x14ac:dyDescent="0.25">
      <c r="A428" s="3"/>
      <c r="B428" s="6"/>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5.75" customHeight="1" x14ac:dyDescent="0.25">
      <c r="A429" s="3"/>
      <c r="B429" s="6"/>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5.75" customHeight="1" x14ac:dyDescent="0.25">
      <c r="A430" s="3"/>
      <c r="B430" s="6"/>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5.75" customHeight="1" x14ac:dyDescent="0.25">
      <c r="A431" s="3"/>
      <c r="B431" s="6"/>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5.75" customHeight="1" x14ac:dyDescent="0.25">
      <c r="A432" s="3"/>
      <c r="B432" s="6"/>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5.75" customHeight="1" x14ac:dyDescent="0.25">
      <c r="A433" s="3"/>
      <c r="B433" s="6"/>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5.75" customHeight="1" x14ac:dyDescent="0.25">
      <c r="A434" s="3"/>
      <c r="B434" s="6"/>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5.75" customHeight="1" x14ac:dyDescent="0.25">
      <c r="A435" s="3"/>
      <c r="B435" s="6"/>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5.75" customHeight="1" x14ac:dyDescent="0.25">
      <c r="A436" s="3"/>
      <c r="B436" s="6"/>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5.75" customHeight="1" x14ac:dyDescent="0.25">
      <c r="A437" s="3"/>
      <c r="B437" s="6"/>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5.75" customHeight="1" x14ac:dyDescent="0.25">
      <c r="A438" s="3"/>
      <c r="B438" s="6"/>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5.75" customHeight="1" x14ac:dyDescent="0.25">
      <c r="A439" s="3"/>
      <c r="B439" s="6"/>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5.75" customHeight="1" x14ac:dyDescent="0.25">
      <c r="A440" s="3"/>
      <c r="B440" s="6"/>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5.75" customHeight="1" x14ac:dyDescent="0.25">
      <c r="A441" s="3"/>
      <c r="B441" s="6"/>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5.75" customHeight="1" x14ac:dyDescent="0.25">
      <c r="A442" s="3"/>
      <c r="B442" s="6"/>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5.75" customHeight="1" x14ac:dyDescent="0.25">
      <c r="A443" s="3"/>
      <c r="B443" s="6"/>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5.75" customHeight="1" x14ac:dyDescent="0.25">
      <c r="A444" s="3"/>
      <c r="B444" s="6"/>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5.75" customHeight="1" x14ac:dyDescent="0.25">
      <c r="A445" s="3"/>
      <c r="B445" s="6"/>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5.75" customHeight="1" x14ac:dyDescent="0.25">
      <c r="A446" s="3"/>
      <c r="B446" s="6"/>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5.75" customHeight="1" x14ac:dyDescent="0.25">
      <c r="A447" s="3"/>
      <c r="B447" s="6"/>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5.75" customHeight="1" x14ac:dyDescent="0.25">
      <c r="A448" s="3"/>
      <c r="B448" s="6"/>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5.75" customHeight="1" x14ac:dyDescent="0.25">
      <c r="A449" s="3"/>
      <c r="B449" s="6"/>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5.75" customHeight="1" x14ac:dyDescent="0.25">
      <c r="A450" s="3"/>
      <c r="B450" s="6"/>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5.75" customHeight="1" x14ac:dyDescent="0.25">
      <c r="A451" s="3"/>
      <c r="B451" s="6"/>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5.75" customHeight="1" x14ac:dyDescent="0.25">
      <c r="A452" s="3"/>
      <c r="B452" s="6"/>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5.75" customHeight="1" x14ac:dyDescent="0.25">
      <c r="A453" s="3"/>
      <c r="B453" s="6"/>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5.75" customHeight="1" x14ac:dyDescent="0.25">
      <c r="A454" s="3"/>
      <c r="B454" s="6"/>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5.75" customHeight="1" x14ac:dyDescent="0.25">
      <c r="A455" s="3"/>
      <c r="B455" s="6"/>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5.75" customHeight="1" x14ac:dyDescent="0.25">
      <c r="A456" s="3"/>
      <c r="B456" s="6"/>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5.75" customHeight="1" x14ac:dyDescent="0.25">
      <c r="A457" s="3"/>
      <c r="B457" s="6"/>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5.75" customHeight="1" x14ac:dyDescent="0.25">
      <c r="A458" s="3"/>
      <c r="B458" s="6"/>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5.75" customHeight="1" x14ac:dyDescent="0.25">
      <c r="A459" s="3"/>
      <c r="B459" s="6"/>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5.75" customHeight="1" x14ac:dyDescent="0.25">
      <c r="A460" s="3"/>
      <c r="B460" s="6"/>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5.75" customHeight="1" x14ac:dyDescent="0.25">
      <c r="A461" s="3"/>
      <c r="B461" s="6"/>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5.75" customHeight="1" x14ac:dyDescent="0.25">
      <c r="A462" s="3"/>
      <c r="B462" s="6"/>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5.75" customHeight="1" x14ac:dyDescent="0.25">
      <c r="A463" s="3"/>
      <c r="B463" s="6"/>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5.75" customHeight="1" x14ac:dyDescent="0.25">
      <c r="A464" s="3"/>
      <c r="B464" s="6"/>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5.75" customHeight="1" x14ac:dyDescent="0.25">
      <c r="A465" s="3"/>
      <c r="B465" s="6"/>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5.75" customHeight="1" x14ac:dyDescent="0.25">
      <c r="A466" s="3"/>
      <c r="B466" s="6"/>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5.75" customHeight="1" x14ac:dyDescent="0.25">
      <c r="A467" s="3"/>
      <c r="B467" s="6"/>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5.75" customHeight="1" x14ac:dyDescent="0.25">
      <c r="A468" s="3"/>
      <c r="B468" s="6"/>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5.75" customHeight="1" x14ac:dyDescent="0.25">
      <c r="A469" s="3"/>
      <c r="B469" s="6"/>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5.75" customHeight="1" x14ac:dyDescent="0.25">
      <c r="A470" s="3"/>
      <c r="B470" s="6"/>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5.75" customHeight="1" x14ac:dyDescent="0.25">
      <c r="A471" s="3"/>
      <c r="B471" s="6"/>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5.75" customHeight="1" x14ac:dyDescent="0.25">
      <c r="A472" s="3"/>
      <c r="B472" s="6"/>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5.75" customHeight="1" x14ac:dyDescent="0.25">
      <c r="A473" s="3"/>
      <c r="B473" s="6"/>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5.75" customHeight="1" x14ac:dyDescent="0.25">
      <c r="A474" s="3"/>
      <c r="B474" s="6"/>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5.75" customHeight="1" x14ac:dyDescent="0.25">
      <c r="A475" s="3"/>
      <c r="B475" s="6"/>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5.75" customHeight="1" x14ac:dyDescent="0.25">
      <c r="A476" s="3"/>
      <c r="B476" s="6"/>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5.75" customHeight="1" x14ac:dyDescent="0.25">
      <c r="A477" s="3"/>
      <c r="B477" s="6"/>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5.75" customHeight="1" x14ac:dyDescent="0.25">
      <c r="A478" s="3"/>
      <c r="B478" s="6"/>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5.75" customHeight="1" x14ac:dyDescent="0.25">
      <c r="A479" s="3"/>
      <c r="B479" s="6"/>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5.75" customHeight="1" x14ac:dyDescent="0.25">
      <c r="A480" s="3"/>
      <c r="B480" s="6"/>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5.75" customHeight="1" x14ac:dyDescent="0.25">
      <c r="A481" s="3"/>
      <c r="B481" s="6"/>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5.75" customHeight="1" x14ac:dyDescent="0.25">
      <c r="A482" s="3"/>
      <c r="B482" s="6"/>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5.75" customHeight="1" x14ac:dyDescent="0.25">
      <c r="A483" s="3"/>
      <c r="B483" s="6"/>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5.75" customHeight="1" x14ac:dyDescent="0.25">
      <c r="A484" s="3"/>
      <c r="B484" s="6"/>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5.75" customHeight="1" x14ac:dyDescent="0.25">
      <c r="A485" s="3"/>
      <c r="B485" s="6"/>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5.75" customHeight="1" x14ac:dyDescent="0.25">
      <c r="A486" s="3"/>
      <c r="B486" s="6"/>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5.75" customHeight="1" x14ac:dyDescent="0.25">
      <c r="A487" s="3"/>
      <c r="B487" s="6"/>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5.75" customHeight="1" x14ac:dyDescent="0.25">
      <c r="A488" s="3"/>
      <c r="B488" s="6"/>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5.75" customHeight="1" x14ac:dyDescent="0.25">
      <c r="A489" s="3"/>
      <c r="B489" s="6"/>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5.75" customHeight="1" x14ac:dyDescent="0.25">
      <c r="A490" s="3"/>
      <c r="B490" s="6"/>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5.75" customHeight="1" x14ac:dyDescent="0.25">
      <c r="A491" s="3"/>
      <c r="B491" s="6"/>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5.75" customHeight="1" x14ac:dyDescent="0.25">
      <c r="A492" s="3"/>
      <c r="B492" s="6"/>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5.75" customHeight="1" x14ac:dyDescent="0.25">
      <c r="A493" s="3"/>
      <c r="B493" s="6"/>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5.75" customHeight="1" x14ac:dyDescent="0.25">
      <c r="A494" s="3"/>
      <c r="B494" s="6"/>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5.75" customHeight="1" x14ac:dyDescent="0.25">
      <c r="A495" s="3"/>
      <c r="B495" s="6"/>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5.75" customHeight="1" x14ac:dyDescent="0.25">
      <c r="A496" s="3"/>
      <c r="B496" s="6"/>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5.75" customHeight="1" x14ac:dyDescent="0.25">
      <c r="A497" s="3"/>
      <c r="B497" s="6"/>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5.75" customHeight="1" x14ac:dyDescent="0.25">
      <c r="A498" s="3"/>
      <c r="B498" s="6"/>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5.75" customHeight="1" x14ac:dyDescent="0.25">
      <c r="A499" s="3"/>
      <c r="B499" s="6"/>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5.75" customHeight="1" x14ac:dyDescent="0.25">
      <c r="A500" s="3"/>
      <c r="B500" s="6"/>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5.75" customHeight="1" x14ac:dyDescent="0.25">
      <c r="A501" s="3"/>
      <c r="B501" s="6"/>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5.75" customHeight="1" x14ac:dyDescent="0.25">
      <c r="A502" s="3"/>
      <c r="B502" s="6"/>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5.75" customHeight="1" x14ac:dyDescent="0.25">
      <c r="A503" s="3"/>
      <c r="B503" s="6"/>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5.75" customHeight="1" x14ac:dyDescent="0.25">
      <c r="A504" s="3"/>
      <c r="B504" s="6"/>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5.75" customHeight="1" x14ac:dyDescent="0.25">
      <c r="A505" s="3"/>
      <c r="B505" s="6"/>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5.75" customHeight="1" x14ac:dyDescent="0.25">
      <c r="A506" s="3"/>
      <c r="B506" s="6"/>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5.75" customHeight="1" x14ac:dyDescent="0.25">
      <c r="A507" s="3"/>
      <c r="B507" s="6"/>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5.75" customHeight="1" x14ac:dyDescent="0.25">
      <c r="A508" s="3"/>
      <c r="B508" s="6"/>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5.75" customHeight="1" x14ac:dyDescent="0.25">
      <c r="A509" s="3"/>
      <c r="B509" s="6"/>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5.75" customHeight="1" x14ac:dyDescent="0.25">
      <c r="A510" s="3"/>
      <c r="B510" s="6"/>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5.75" customHeight="1" x14ac:dyDescent="0.25">
      <c r="A511" s="3"/>
      <c r="B511" s="6"/>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5.75" customHeight="1" x14ac:dyDescent="0.25">
      <c r="A512" s="3"/>
      <c r="B512" s="6"/>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5.75" customHeight="1" x14ac:dyDescent="0.25">
      <c r="A513" s="3"/>
      <c r="B513" s="6"/>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5.75" customHeight="1" x14ac:dyDescent="0.25">
      <c r="A514" s="3"/>
      <c r="B514" s="6"/>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5.75" customHeight="1" x14ac:dyDescent="0.25">
      <c r="A515" s="3"/>
      <c r="B515" s="6"/>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5.75" customHeight="1" x14ac:dyDescent="0.25">
      <c r="A516" s="3"/>
      <c r="B516" s="6"/>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5.75" customHeight="1" x14ac:dyDescent="0.25">
      <c r="A517" s="3"/>
      <c r="B517" s="6"/>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5.75" customHeight="1" x14ac:dyDescent="0.25">
      <c r="A518" s="3"/>
      <c r="B518" s="6"/>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5.75" customHeight="1" x14ac:dyDescent="0.25">
      <c r="A519" s="3"/>
      <c r="B519" s="6"/>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5.75" customHeight="1" x14ac:dyDescent="0.25">
      <c r="A520" s="3"/>
      <c r="B520" s="6"/>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5.75" customHeight="1" x14ac:dyDescent="0.25">
      <c r="A521" s="3"/>
      <c r="B521" s="6"/>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5.75" customHeight="1" x14ac:dyDescent="0.25">
      <c r="A522" s="3"/>
      <c r="B522" s="6"/>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5.75" customHeight="1" x14ac:dyDescent="0.25">
      <c r="A523" s="3"/>
      <c r="B523" s="6"/>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5.75" customHeight="1" x14ac:dyDescent="0.25">
      <c r="A524" s="3"/>
      <c r="B524" s="6"/>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5.75" customHeight="1" x14ac:dyDescent="0.25">
      <c r="A525" s="3"/>
      <c r="B525" s="6"/>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5.75" customHeight="1" x14ac:dyDescent="0.25">
      <c r="A526" s="3"/>
      <c r="B526" s="6"/>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5.75" customHeight="1" x14ac:dyDescent="0.25">
      <c r="A527" s="3"/>
      <c r="B527" s="6"/>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5.75" customHeight="1" x14ac:dyDescent="0.25">
      <c r="A528" s="3"/>
      <c r="B528" s="6"/>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5.75" customHeight="1" x14ac:dyDescent="0.25">
      <c r="A529" s="3"/>
      <c r="B529" s="6"/>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5.75" customHeight="1" x14ac:dyDescent="0.25">
      <c r="A530" s="3"/>
      <c r="B530" s="6"/>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5.75" customHeight="1" x14ac:dyDescent="0.25">
      <c r="A531" s="3"/>
      <c r="B531" s="6"/>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5.75" customHeight="1" x14ac:dyDescent="0.25">
      <c r="A532" s="3"/>
      <c r="B532" s="6"/>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5.75" customHeight="1" x14ac:dyDescent="0.25">
      <c r="A533" s="3"/>
      <c r="B533" s="6"/>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5.75" customHeight="1" x14ac:dyDescent="0.25">
      <c r="A534" s="3"/>
      <c r="B534" s="6"/>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5.75" customHeight="1" x14ac:dyDescent="0.25">
      <c r="A535" s="3"/>
      <c r="B535" s="6"/>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5.75" customHeight="1" x14ac:dyDescent="0.25">
      <c r="A536" s="3"/>
      <c r="B536" s="6"/>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5.75" customHeight="1" x14ac:dyDescent="0.25">
      <c r="A537" s="3"/>
      <c r="B537" s="6"/>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5.75" customHeight="1" x14ac:dyDescent="0.25">
      <c r="A538" s="3"/>
      <c r="B538" s="6"/>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5.75" customHeight="1" x14ac:dyDescent="0.25">
      <c r="A539" s="3"/>
      <c r="B539" s="6"/>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5.75" customHeight="1" x14ac:dyDescent="0.25">
      <c r="A540" s="3"/>
      <c r="B540" s="6"/>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5.75" customHeight="1" x14ac:dyDescent="0.25">
      <c r="A541" s="3"/>
      <c r="B541" s="6"/>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5.75" customHeight="1" x14ac:dyDescent="0.25">
      <c r="A542" s="3"/>
      <c r="B542" s="6"/>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5.75" customHeight="1" x14ac:dyDescent="0.25">
      <c r="A543" s="3"/>
      <c r="B543" s="6"/>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5.75" customHeight="1" x14ac:dyDescent="0.25">
      <c r="A544" s="3"/>
      <c r="B544" s="6"/>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5.75" customHeight="1" x14ac:dyDescent="0.25">
      <c r="A545" s="3"/>
      <c r="B545" s="6"/>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5.75" customHeight="1" x14ac:dyDescent="0.25">
      <c r="A546" s="3"/>
      <c r="B546" s="6"/>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5.75" customHeight="1" x14ac:dyDescent="0.25">
      <c r="A547" s="3"/>
      <c r="B547" s="6"/>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5.75" customHeight="1" x14ac:dyDescent="0.25">
      <c r="A548" s="3"/>
      <c r="B548" s="6"/>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5.75" customHeight="1" x14ac:dyDescent="0.25">
      <c r="A549" s="3"/>
      <c r="B549" s="6"/>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5.75" customHeight="1" x14ac:dyDescent="0.25">
      <c r="A550" s="3"/>
      <c r="B550" s="6"/>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5.75" customHeight="1" x14ac:dyDescent="0.25">
      <c r="A551" s="3"/>
      <c r="B551" s="6"/>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5.75" customHeight="1" x14ac:dyDescent="0.25">
      <c r="A552" s="3"/>
      <c r="B552" s="6"/>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5.75" customHeight="1" x14ac:dyDescent="0.25">
      <c r="A553" s="3"/>
      <c r="B553" s="6"/>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5.75" customHeight="1" x14ac:dyDescent="0.25">
      <c r="A554" s="3"/>
      <c r="B554" s="6"/>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5.75" customHeight="1" x14ac:dyDescent="0.25">
      <c r="A555" s="3"/>
      <c r="B555" s="6"/>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5.75" customHeight="1" x14ac:dyDescent="0.25">
      <c r="A556" s="3"/>
      <c r="B556" s="6"/>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5.75" customHeight="1" x14ac:dyDescent="0.25">
      <c r="A557" s="3"/>
      <c r="B557" s="6"/>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5.75" customHeight="1" x14ac:dyDescent="0.25">
      <c r="A558" s="3"/>
      <c r="B558" s="6"/>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5.75" customHeight="1" x14ac:dyDescent="0.25">
      <c r="A559" s="3"/>
      <c r="B559" s="6"/>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5.75" customHeight="1" x14ac:dyDescent="0.25">
      <c r="A560" s="3"/>
      <c r="B560" s="6"/>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5.75" customHeight="1" x14ac:dyDescent="0.25">
      <c r="A561" s="3"/>
      <c r="B561" s="6"/>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5.75" customHeight="1" x14ac:dyDescent="0.25">
      <c r="A562" s="3"/>
      <c r="B562" s="6"/>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5.75" customHeight="1" x14ac:dyDescent="0.25">
      <c r="A563" s="3"/>
      <c r="B563" s="6"/>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5.75" customHeight="1" x14ac:dyDescent="0.25">
      <c r="A564" s="3"/>
      <c r="B564" s="6"/>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5.75" customHeight="1" x14ac:dyDescent="0.25">
      <c r="A565" s="3"/>
      <c r="B565" s="6"/>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5.75" customHeight="1" x14ac:dyDescent="0.25">
      <c r="A566" s="3"/>
      <c r="B566" s="6"/>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5.75" customHeight="1" x14ac:dyDescent="0.25">
      <c r="A567" s="3"/>
      <c r="B567" s="6"/>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5.75" customHeight="1" x14ac:dyDescent="0.25">
      <c r="A568" s="3"/>
      <c r="B568" s="6"/>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5.75" customHeight="1" x14ac:dyDescent="0.25">
      <c r="A569" s="3"/>
      <c r="B569" s="6"/>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5.75" customHeight="1" x14ac:dyDescent="0.25">
      <c r="A570" s="3"/>
      <c r="B570" s="6"/>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5.75" customHeight="1" x14ac:dyDescent="0.25">
      <c r="A571" s="3"/>
      <c r="B571" s="6"/>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5.75" customHeight="1" x14ac:dyDescent="0.25">
      <c r="A572" s="3"/>
      <c r="B572" s="6"/>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5.75" customHeight="1" x14ac:dyDescent="0.25">
      <c r="A573" s="3"/>
      <c r="B573" s="6"/>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5.75" customHeight="1" x14ac:dyDescent="0.25">
      <c r="A574" s="3"/>
      <c r="B574" s="6"/>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5.75" customHeight="1" x14ac:dyDescent="0.25">
      <c r="A575" s="3"/>
      <c r="B575" s="6"/>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5.75" customHeight="1" x14ac:dyDescent="0.25">
      <c r="A576" s="3"/>
      <c r="B576" s="6"/>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5.75" customHeight="1" x14ac:dyDescent="0.25">
      <c r="A577" s="3"/>
      <c r="B577" s="6"/>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5.75" customHeight="1" x14ac:dyDescent="0.25">
      <c r="A578" s="3"/>
      <c r="B578" s="6"/>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5.75" customHeight="1" x14ac:dyDescent="0.25">
      <c r="A579" s="3"/>
      <c r="B579" s="6"/>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5.75" customHeight="1" x14ac:dyDescent="0.25">
      <c r="A580" s="3"/>
      <c r="B580" s="6"/>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5.75" customHeight="1" x14ac:dyDescent="0.25">
      <c r="A581" s="3"/>
      <c r="B581" s="6"/>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5.75" customHeight="1" x14ac:dyDescent="0.25">
      <c r="A582" s="3"/>
      <c r="B582" s="6"/>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5.75" customHeight="1" x14ac:dyDescent="0.25">
      <c r="A583" s="3"/>
      <c r="B583" s="6"/>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5.75" customHeight="1" x14ac:dyDescent="0.25">
      <c r="A584" s="3"/>
      <c r="B584" s="6"/>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5.75" customHeight="1" x14ac:dyDescent="0.25">
      <c r="A585" s="3"/>
      <c r="B585" s="6"/>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5.75" customHeight="1" x14ac:dyDescent="0.25">
      <c r="A586" s="3"/>
      <c r="B586" s="6"/>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5.75" customHeight="1" x14ac:dyDescent="0.25">
      <c r="A587" s="3"/>
      <c r="B587" s="6"/>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5.75" customHeight="1" x14ac:dyDescent="0.25">
      <c r="A588" s="3"/>
      <c r="B588" s="6"/>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5.75" customHeight="1" x14ac:dyDescent="0.25">
      <c r="A589" s="3"/>
      <c r="B589" s="6"/>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5.75" customHeight="1" x14ac:dyDescent="0.25">
      <c r="A590" s="3"/>
      <c r="B590" s="6"/>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5.75" customHeight="1" x14ac:dyDescent="0.25">
      <c r="A591" s="3"/>
      <c r="B591" s="6"/>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5.75" customHeight="1" x14ac:dyDescent="0.25">
      <c r="A592" s="3"/>
      <c r="B592" s="6"/>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5.75" customHeight="1" x14ac:dyDescent="0.25">
      <c r="A593" s="3"/>
      <c r="B593" s="6"/>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5.75" customHeight="1" x14ac:dyDescent="0.25">
      <c r="A594" s="3"/>
      <c r="B594" s="6"/>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5.75" customHeight="1" x14ac:dyDescent="0.25">
      <c r="A595" s="3"/>
      <c r="B595" s="6"/>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5.75" customHeight="1" x14ac:dyDescent="0.25">
      <c r="A596" s="3"/>
      <c r="B596" s="6"/>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5.75" customHeight="1" x14ac:dyDescent="0.25">
      <c r="A597" s="3"/>
      <c r="B597" s="6"/>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5.75" customHeight="1" x14ac:dyDescent="0.25">
      <c r="A598" s="3"/>
      <c r="B598" s="6"/>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5.75" customHeight="1" x14ac:dyDescent="0.25">
      <c r="A599" s="3"/>
      <c r="B599" s="6"/>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5.75" customHeight="1" x14ac:dyDescent="0.25">
      <c r="A600" s="3"/>
      <c r="B600" s="6"/>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5.75" customHeight="1" x14ac:dyDescent="0.25">
      <c r="A601" s="3"/>
      <c r="B601" s="6"/>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5.75" customHeight="1" x14ac:dyDescent="0.25">
      <c r="A602" s="3"/>
      <c r="B602" s="6"/>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5.75" customHeight="1" x14ac:dyDescent="0.25">
      <c r="A603" s="3"/>
      <c r="B603" s="6"/>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5.75" customHeight="1" x14ac:dyDescent="0.25">
      <c r="A604" s="3"/>
      <c r="B604" s="6"/>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5.75" customHeight="1" x14ac:dyDescent="0.25">
      <c r="A605" s="3"/>
      <c r="B605" s="6"/>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5.75" customHeight="1" x14ac:dyDescent="0.25">
      <c r="A606" s="3"/>
      <c r="B606" s="6"/>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5.75" customHeight="1" x14ac:dyDescent="0.25">
      <c r="A607" s="3"/>
      <c r="B607" s="6"/>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5.75" customHeight="1" x14ac:dyDescent="0.25">
      <c r="A608" s="3"/>
      <c r="B608" s="6"/>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5.75" customHeight="1" x14ac:dyDescent="0.25">
      <c r="A609" s="3"/>
      <c r="B609" s="6"/>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5.75" customHeight="1" x14ac:dyDescent="0.25">
      <c r="A610" s="3"/>
      <c r="B610" s="6"/>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5.75" customHeight="1" x14ac:dyDescent="0.25">
      <c r="A611" s="3"/>
      <c r="B611" s="6"/>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5.75" customHeight="1" x14ac:dyDescent="0.25">
      <c r="A612" s="3"/>
      <c r="B612" s="6"/>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5.75" customHeight="1" x14ac:dyDescent="0.25">
      <c r="A613" s="3"/>
      <c r="B613" s="6"/>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5.75" customHeight="1" x14ac:dyDescent="0.25">
      <c r="A614" s="3"/>
      <c r="B614" s="6"/>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5.75" customHeight="1" x14ac:dyDescent="0.25">
      <c r="A615" s="3"/>
      <c r="B615" s="6"/>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5.75" customHeight="1" x14ac:dyDescent="0.25">
      <c r="A616" s="3"/>
      <c r="B616" s="6"/>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5.75" customHeight="1" x14ac:dyDescent="0.25">
      <c r="A617" s="3"/>
      <c r="B617" s="6"/>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5.75" customHeight="1" x14ac:dyDescent="0.25">
      <c r="A618" s="3"/>
      <c r="B618" s="6"/>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5.75" customHeight="1" x14ac:dyDescent="0.25">
      <c r="A619" s="3"/>
      <c r="B619" s="6"/>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5.75" customHeight="1" x14ac:dyDescent="0.25">
      <c r="A620" s="3"/>
      <c r="B620" s="6"/>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5.75" customHeight="1" x14ac:dyDescent="0.25">
      <c r="A621" s="3"/>
      <c r="B621" s="6"/>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5.75" customHeight="1" x14ac:dyDescent="0.25">
      <c r="A622" s="3"/>
      <c r="B622" s="6"/>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5.75" customHeight="1" x14ac:dyDescent="0.25">
      <c r="A623" s="3"/>
      <c r="B623" s="6"/>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5.75" customHeight="1" x14ac:dyDescent="0.25">
      <c r="A624" s="3"/>
      <c r="B624" s="6"/>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5.75" customHeight="1" x14ac:dyDescent="0.25">
      <c r="A625" s="3"/>
      <c r="B625" s="6"/>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5.75" customHeight="1" x14ac:dyDescent="0.25">
      <c r="A626" s="3"/>
      <c r="B626" s="6"/>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5.75" customHeight="1" x14ac:dyDescent="0.25">
      <c r="A627" s="3"/>
      <c r="B627" s="6"/>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5.75" customHeight="1" x14ac:dyDescent="0.25">
      <c r="A628" s="3"/>
      <c r="B628" s="6"/>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5.75" customHeight="1" x14ac:dyDescent="0.25">
      <c r="A629" s="3"/>
      <c r="B629" s="6"/>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5.75" customHeight="1" x14ac:dyDescent="0.25">
      <c r="A630" s="3"/>
      <c r="B630" s="6"/>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5.75" customHeight="1" x14ac:dyDescent="0.25">
      <c r="A631" s="3"/>
      <c r="B631" s="6"/>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5.75" customHeight="1" x14ac:dyDescent="0.25">
      <c r="A632" s="3"/>
      <c r="B632" s="6"/>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5.75" customHeight="1" x14ac:dyDescent="0.25">
      <c r="A633" s="3"/>
      <c r="B633" s="6"/>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5.75" customHeight="1" x14ac:dyDescent="0.25">
      <c r="A634" s="3"/>
      <c r="B634" s="6"/>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5.75" customHeight="1" x14ac:dyDescent="0.25">
      <c r="A635" s="3"/>
      <c r="B635" s="6"/>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5.75" customHeight="1" x14ac:dyDescent="0.25">
      <c r="A636" s="3"/>
      <c r="B636" s="6"/>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5.75" customHeight="1" x14ac:dyDescent="0.25">
      <c r="A637" s="3"/>
      <c r="B637" s="6"/>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5.75" customHeight="1" x14ac:dyDescent="0.25">
      <c r="A638" s="3"/>
      <c r="B638" s="6"/>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5.75" customHeight="1" x14ac:dyDescent="0.25">
      <c r="A639" s="3"/>
      <c r="B639" s="6"/>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5.75" customHeight="1" x14ac:dyDescent="0.25">
      <c r="A640" s="3"/>
      <c r="B640" s="6"/>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5.75" customHeight="1" x14ac:dyDescent="0.25">
      <c r="A641" s="3"/>
      <c r="B641" s="6"/>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5.75" customHeight="1" x14ac:dyDescent="0.25">
      <c r="A642" s="3"/>
      <c r="B642" s="6"/>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5.75" customHeight="1" x14ac:dyDescent="0.25">
      <c r="A643" s="3"/>
      <c r="B643" s="6"/>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5.75" customHeight="1" x14ac:dyDescent="0.25">
      <c r="A644" s="3"/>
      <c r="B644" s="6"/>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5.75" customHeight="1" x14ac:dyDescent="0.25">
      <c r="A645" s="3"/>
      <c r="B645" s="6"/>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5.75" customHeight="1" x14ac:dyDescent="0.25">
      <c r="A646" s="3"/>
      <c r="B646" s="6"/>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5.75" customHeight="1" x14ac:dyDescent="0.25">
      <c r="A647" s="3"/>
      <c r="B647" s="6"/>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5.75" customHeight="1" x14ac:dyDescent="0.25">
      <c r="A648" s="3"/>
      <c r="B648" s="6"/>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5.75" customHeight="1" x14ac:dyDescent="0.25">
      <c r="A649" s="3"/>
      <c r="B649" s="6"/>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5.75" customHeight="1" x14ac:dyDescent="0.25">
      <c r="A650" s="3"/>
      <c r="B650" s="6"/>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5.75" customHeight="1" x14ac:dyDescent="0.25">
      <c r="A651" s="3"/>
      <c r="B651" s="6"/>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5.75" customHeight="1" x14ac:dyDescent="0.25">
      <c r="A652" s="3"/>
      <c r="B652" s="6"/>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5.75" customHeight="1" x14ac:dyDescent="0.25">
      <c r="A653" s="3"/>
      <c r="B653" s="6"/>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5.75" customHeight="1" x14ac:dyDescent="0.25">
      <c r="A654" s="3"/>
      <c r="B654" s="6"/>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5.75" customHeight="1" x14ac:dyDescent="0.25">
      <c r="A655" s="3"/>
      <c r="B655" s="6"/>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5.75" customHeight="1" x14ac:dyDescent="0.25">
      <c r="A656" s="3"/>
      <c r="B656" s="6"/>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5.75" customHeight="1" x14ac:dyDescent="0.25">
      <c r="A657" s="3"/>
      <c r="B657" s="6"/>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5.75" customHeight="1" x14ac:dyDescent="0.25">
      <c r="A658" s="3"/>
      <c r="B658" s="6"/>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5.75" customHeight="1" x14ac:dyDescent="0.25">
      <c r="A659" s="3"/>
      <c r="B659" s="6"/>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5.75" customHeight="1" x14ac:dyDescent="0.25">
      <c r="A660" s="3"/>
      <c r="B660" s="6"/>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5.75" customHeight="1" x14ac:dyDescent="0.25">
      <c r="A661" s="3"/>
      <c r="B661" s="6"/>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5.75" customHeight="1" x14ac:dyDescent="0.25">
      <c r="A662" s="3"/>
      <c r="B662" s="6"/>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5.75" customHeight="1" x14ac:dyDescent="0.25">
      <c r="A663" s="3"/>
      <c r="B663" s="6"/>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5.75" customHeight="1" x14ac:dyDescent="0.25">
      <c r="A664" s="3"/>
      <c r="B664" s="6"/>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5.75" customHeight="1" x14ac:dyDescent="0.25">
      <c r="A665" s="3"/>
      <c r="B665" s="6"/>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5.75" customHeight="1" x14ac:dyDescent="0.25">
      <c r="A666" s="3"/>
      <c r="B666" s="6"/>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5.75" customHeight="1" x14ac:dyDescent="0.25">
      <c r="A667" s="3"/>
      <c r="B667" s="6"/>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5.75" customHeight="1" x14ac:dyDescent="0.25">
      <c r="A668" s="3"/>
      <c r="B668" s="6"/>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5.75" customHeight="1" x14ac:dyDescent="0.25">
      <c r="A669" s="3"/>
      <c r="B669" s="6"/>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5.75" customHeight="1" x14ac:dyDescent="0.25">
      <c r="A670" s="3"/>
      <c r="B670" s="6"/>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5.75" customHeight="1" x14ac:dyDescent="0.25">
      <c r="A671" s="3"/>
      <c r="B671" s="6"/>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5.75" customHeight="1" x14ac:dyDescent="0.25">
      <c r="A672" s="3"/>
      <c r="B672" s="6"/>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5.75" customHeight="1" x14ac:dyDescent="0.25">
      <c r="A673" s="3"/>
      <c r="B673" s="6"/>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5.75" customHeight="1" x14ac:dyDescent="0.25">
      <c r="A674" s="3"/>
      <c r="B674" s="6"/>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5.75" customHeight="1" x14ac:dyDescent="0.25">
      <c r="A675" s="3"/>
      <c r="B675" s="6"/>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5.75" customHeight="1" x14ac:dyDescent="0.25">
      <c r="A676" s="3"/>
      <c r="B676" s="6"/>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5.75" customHeight="1" x14ac:dyDescent="0.25">
      <c r="A677" s="3"/>
      <c r="B677" s="6"/>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5.75" customHeight="1" x14ac:dyDescent="0.25">
      <c r="A678" s="3"/>
      <c r="B678" s="6"/>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5.75" customHeight="1" x14ac:dyDescent="0.25">
      <c r="A679" s="3"/>
      <c r="B679" s="6"/>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5.75" customHeight="1" x14ac:dyDescent="0.25">
      <c r="A680" s="3"/>
      <c r="B680" s="6"/>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5.75" customHeight="1" x14ac:dyDescent="0.25">
      <c r="A681" s="3"/>
      <c r="B681" s="6"/>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5.75" customHeight="1" x14ac:dyDescent="0.25">
      <c r="A682" s="3"/>
      <c r="B682" s="6"/>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5.75" customHeight="1" x14ac:dyDescent="0.25">
      <c r="A683" s="3"/>
      <c r="B683" s="6"/>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5.75" customHeight="1" x14ac:dyDescent="0.25">
      <c r="A684" s="3"/>
      <c r="B684" s="6"/>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5.75" customHeight="1" x14ac:dyDescent="0.25">
      <c r="A685" s="3"/>
      <c r="B685" s="6"/>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5.75" customHeight="1" x14ac:dyDescent="0.25">
      <c r="A686" s="3"/>
      <c r="B686" s="6"/>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5.75" customHeight="1" x14ac:dyDescent="0.25">
      <c r="A687" s="3"/>
      <c r="B687" s="6"/>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5.75" customHeight="1" x14ac:dyDescent="0.25">
      <c r="A688" s="3"/>
      <c r="B688" s="6"/>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5.75" customHeight="1" x14ac:dyDescent="0.25">
      <c r="A689" s="3"/>
      <c r="B689" s="6"/>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5.75" customHeight="1" x14ac:dyDescent="0.25">
      <c r="A690" s="3"/>
      <c r="B690" s="6"/>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5.75" customHeight="1" x14ac:dyDescent="0.25">
      <c r="A691" s="3"/>
      <c r="B691" s="6"/>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5.75" customHeight="1" x14ac:dyDescent="0.25">
      <c r="A692" s="3"/>
      <c r="B692" s="6"/>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5.75" customHeight="1" x14ac:dyDescent="0.25">
      <c r="A693" s="3"/>
      <c r="B693" s="6"/>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5.75" customHeight="1" x14ac:dyDescent="0.25">
      <c r="A694" s="3"/>
      <c r="B694" s="6"/>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5.75" customHeight="1" x14ac:dyDescent="0.25">
      <c r="A695" s="3"/>
      <c r="B695" s="6"/>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5.75" customHeight="1" x14ac:dyDescent="0.25">
      <c r="A696" s="3"/>
      <c r="B696" s="6"/>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5.75" customHeight="1" x14ac:dyDescent="0.25">
      <c r="A697" s="3"/>
      <c r="B697" s="6"/>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5.75" customHeight="1" x14ac:dyDescent="0.25">
      <c r="A698" s="3"/>
      <c r="B698" s="6"/>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5.75" customHeight="1" x14ac:dyDescent="0.25">
      <c r="A699" s="3"/>
      <c r="B699" s="6"/>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5.75" customHeight="1" x14ac:dyDescent="0.25">
      <c r="A700" s="3"/>
      <c r="B700" s="6"/>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5.75" customHeight="1" x14ac:dyDescent="0.25">
      <c r="A701" s="3"/>
      <c r="B701" s="6"/>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5.75" customHeight="1" x14ac:dyDescent="0.25">
      <c r="A702" s="3"/>
      <c r="B702" s="6"/>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5.75" customHeight="1" x14ac:dyDescent="0.25">
      <c r="A703" s="3"/>
      <c r="B703" s="6"/>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5.75" customHeight="1" x14ac:dyDescent="0.25">
      <c r="A704" s="3"/>
      <c r="B704" s="6"/>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5.75" customHeight="1" x14ac:dyDescent="0.25">
      <c r="A705" s="3"/>
      <c r="B705" s="6"/>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5.75" customHeight="1" x14ac:dyDescent="0.25">
      <c r="A706" s="3"/>
      <c r="B706" s="6"/>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5.75" customHeight="1" x14ac:dyDescent="0.25">
      <c r="A707" s="3"/>
      <c r="B707" s="6"/>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5.75" customHeight="1" x14ac:dyDescent="0.25">
      <c r="A708" s="3"/>
      <c r="B708" s="6"/>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5.75" customHeight="1" x14ac:dyDescent="0.25">
      <c r="A709" s="3"/>
      <c r="B709" s="6"/>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5.75" customHeight="1" x14ac:dyDescent="0.25">
      <c r="A710" s="3"/>
      <c r="B710" s="6"/>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5.75" customHeight="1" x14ac:dyDescent="0.25">
      <c r="A711" s="3"/>
      <c r="B711" s="6"/>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5.75" customHeight="1" x14ac:dyDescent="0.25">
      <c r="A712" s="3"/>
      <c r="B712" s="6"/>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5.75" customHeight="1" x14ac:dyDescent="0.25">
      <c r="A713" s="3"/>
      <c r="B713" s="6"/>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5.75" customHeight="1" x14ac:dyDescent="0.25">
      <c r="A714" s="3"/>
      <c r="B714" s="6"/>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5.75" customHeight="1" x14ac:dyDescent="0.25">
      <c r="A715" s="3"/>
      <c r="B715" s="6"/>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5.75" customHeight="1" x14ac:dyDescent="0.25">
      <c r="A716" s="3"/>
      <c r="B716" s="6"/>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5.75" customHeight="1" x14ac:dyDescent="0.25">
      <c r="A717" s="3"/>
      <c r="B717" s="6"/>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5.75" customHeight="1" x14ac:dyDescent="0.25">
      <c r="A718" s="3"/>
      <c r="B718" s="6"/>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5.75" customHeight="1" x14ac:dyDescent="0.25">
      <c r="A719" s="3"/>
      <c r="B719" s="6"/>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5.75" customHeight="1" x14ac:dyDescent="0.25">
      <c r="A720" s="3"/>
      <c r="B720" s="6"/>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5.75" customHeight="1" x14ac:dyDescent="0.25">
      <c r="A721" s="3"/>
      <c r="B721" s="6"/>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5.75" customHeight="1" x14ac:dyDescent="0.25">
      <c r="A722" s="3"/>
      <c r="B722" s="6"/>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5.75" customHeight="1" x14ac:dyDescent="0.25">
      <c r="A723" s="3"/>
      <c r="B723" s="6"/>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5.75" customHeight="1" x14ac:dyDescent="0.25">
      <c r="A724" s="3"/>
      <c r="B724" s="6"/>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5.75" customHeight="1" x14ac:dyDescent="0.25">
      <c r="A725" s="3"/>
      <c r="B725" s="6"/>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5.75" customHeight="1" x14ac:dyDescent="0.25">
      <c r="A726" s="3"/>
      <c r="B726" s="6"/>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5.75" customHeight="1" x14ac:dyDescent="0.25">
      <c r="A727" s="3"/>
      <c r="B727" s="6"/>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5.75" customHeight="1" x14ac:dyDescent="0.25">
      <c r="A728" s="3"/>
      <c r="B728" s="6"/>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5.75" customHeight="1" x14ac:dyDescent="0.25">
      <c r="A729" s="3"/>
      <c r="B729" s="6"/>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5.75" customHeight="1" x14ac:dyDescent="0.25">
      <c r="A730" s="3"/>
      <c r="B730" s="6"/>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5.75" customHeight="1" x14ac:dyDescent="0.25">
      <c r="A731" s="3"/>
      <c r="B731" s="6"/>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5.75" customHeight="1" x14ac:dyDescent="0.25">
      <c r="A732" s="3"/>
      <c r="B732" s="6"/>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5.75" customHeight="1" x14ac:dyDescent="0.25">
      <c r="A733" s="3"/>
      <c r="B733" s="6"/>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5.75" customHeight="1" x14ac:dyDescent="0.25">
      <c r="A734" s="3"/>
      <c r="B734" s="6"/>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5.75" customHeight="1" x14ac:dyDescent="0.25">
      <c r="A735" s="3"/>
      <c r="B735" s="6"/>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5.75" customHeight="1" x14ac:dyDescent="0.25">
      <c r="A736" s="3"/>
      <c r="B736" s="6"/>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5.75" customHeight="1" x14ac:dyDescent="0.25">
      <c r="A737" s="3"/>
      <c r="B737" s="6"/>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5.75" customHeight="1" x14ac:dyDescent="0.25">
      <c r="A738" s="3"/>
      <c r="B738" s="6"/>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5.75" customHeight="1" x14ac:dyDescent="0.25">
      <c r="A739" s="3"/>
      <c r="B739" s="6"/>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5.75" customHeight="1" x14ac:dyDescent="0.25">
      <c r="A740" s="3"/>
      <c r="B740" s="6"/>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5.75" customHeight="1" x14ac:dyDescent="0.25">
      <c r="A741" s="3"/>
      <c r="B741" s="6"/>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5.75" customHeight="1" x14ac:dyDescent="0.25">
      <c r="A742" s="3"/>
      <c r="B742" s="6"/>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5.75" customHeight="1" x14ac:dyDescent="0.25">
      <c r="A743" s="3"/>
      <c r="B743" s="6"/>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5.75" customHeight="1" x14ac:dyDescent="0.25">
      <c r="A744" s="3"/>
      <c r="B744" s="6"/>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5.75" customHeight="1" x14ac:dyDescent="0.25">
      <c r="A745" s="3"/>
      <c r="B745" s="6"/>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5.75" customHeight="1" x14ac:dyDescent="0.25">
      <c r="A746" s="3"/>
      <c r="B746" s="6"/>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5.75" customHeight="1" x14ac:dyDescent="0.25">
      <c r="A747" s="3"/>
      <c r="B747" s="6"/>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5.75" customHeight="1" x14ac:dyDescent="0.25">
      <c r="A748" s="3"/>
      <c r="B748" s="6"/>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5.75" customHeight="1" x14ac:dyDescent="0.25">
      <c r="A749" s="3"/>
      <c r="B749" s="6"/>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5.75" customHeight="1" x14ac:dyDescent="0.25">
      <c r="A750" s="3"/>
      <c r="B750" s="6"/>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5.75" customHeight="1" x14ac:dyDescent="0.25">
      <c r="A751" s="3"/>
      <c r="B751" s="6"/>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5.75" customHeight="1" x14ac:dyDescent="0.25">
      <c r="A752" s="3"/>
      <c r="B752" s="6"/>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5.75" customHeight="1" x14ac:dyDescent="0.25">
      <c r="A753" s="3"/>
      <c r="B753" s="6"/>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5.75" customHeight="1" x14ac:dyDescent="0.25">
      <c r="A754" s="3"/>
      <c r="B754" s="6"/>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5.75" customHeight="1" x14ac:dyDescent="0.25">
      <c r="A755" s="3"/>
      <c r="B755" s="6"/>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5.75" customHeight="1" x14ac:dyDescent="0.25">
      <c r="A756" s="3"/>
      <c r="B756" s="6"/>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5.75" customHeight="1" x14ac:dyDescent="0.25">
      <c r="A757" s="3"/>
      <c r="B757" s="6"/>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5.75" customHeight="1" x14ac:dyDescent="0.25">
      <c r="A758" s="3"/>
      <c r="B758" s="6"/>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5.75" customHeight="1" x14ac:dyDescent="0.25">
      <c r="A759" s="3"/>
      <c r="B759" s="6"/>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5.75" customHeight="1" x14ac:dyDescent="0.25">
      <c r="A760" s="3"/>
      <c r="B760" s="6"/>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5.75" customHeight="1" x14ac:dyDescent="0.25">
      <c r="A761" s="3"/>
      <c r="B761" s="6"/>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5.75" customHeight="1" x14ac:dyDescent="0.25">
      <c r="A762" s="3"/>
      <c r="B762" s="6"/>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5.75" customHeight="1" x14ac:dyDescent="0.25">
      <c r="A763" s="3"/>
      <c r="B763" s="6"/>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5.75" customHeight="1" x14ac:dyDescent="0.25">
      <c r="A764" s="3"/>
      <c r="B764" s="6"/>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5.75" customHeight="1" x14ac:dyDescent="0.25">
      <c r="A765" s="3"/>
      <c r="B765" s="6"/>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5.75" customHeight="1" x14ac:dyDescent="0.25">
      <c r="A766" s="3"/>
      <c r="B766" s="6"/>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5.75" customHeight="1" x14ac:dyDescent="0.25">
      <c r="A767" s="3"/>
      <c r="B767" s="6"/>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5.75" customHeight="1" x14ac:dyDescent="0.25">
      <c r="A768" s="3"/>
      <c r="B768" s="6"/>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5.75" customHeight="1" x14ac:dyDescent="0.25">
      <c r="A769" s="3"/>
      <c r="B769" s="6"/>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5.75" customHeight="1" x14ac:dyDescent="0.25">
      <c r="A770" s="3"/>
      <c r="B770" s="6"/>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5.75" customHeight="1" x14ac:dyDescent="0.25">
      <c r="A771" s="3"/>
      <c r="B771" s="6"/>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5.75" customHeight="1" x14ac:dyDescent="0.25">
      <c r="A772" s="3"/>
      <c r="B772" s="6"/>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5.75" customHeight="1" x14ac:dyDescent="0.25">
      <c r="A773" s="3"/>
      <c r="B773" s="6"/>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5.75" customHeight="1" x14ac:dyDescent="0.25">
      <c r="A774" s="3"/>
      <c r="B774" s="6"/>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5.75" customHeight="1" x14ac:dyDescent="0.25">
      <c r="A775" s="3"/>
      <c r="B775" s="6"/>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5.75" customHeight="1" x14ac:dyDescent="0.25">
      <c r="A776" s="3"/>
      <c r="B776" s="6"/>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5.75" customHeight="1" x14ac:dyDescent="0.25">
      <c r="A777" s="3"/>
      <c r="B777" s="6"/>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5.75" customHeight="1" x14ac:dyDescent="0.25">
      <c r="A778" s="3"/>
      <c r="B778" s="6"/>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5.75" customHeight="1" x14ac:dyDescent="0.25">
      <c r="A779" s="3"/>
      <c r="B779" s="6"/>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5.75" customHeight="1" x14ac:dyDescent="0.25">
      <c r="A780" s="3"/>
      <c r="B780" s="6"/>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5.75" customHeight="1" x14ac:dyDescent="0.25">
      <c r="A781" s="3"/>
      <c r="B781" s="6"/>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5.75" customHeight="1" x14ac:dyDescent="0.25">
      <c r="A782" s="3"/>
      <c r="B782" s="6"/>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5.75" customHeight="1" x14ac:dyDescent="0.25">
      <c r="A783" s="3"/>
      <c r="B783" s="6"/>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5.75" customHeight="1" x14ac:dyDescent="0.25">
      <c r="A784" s="3"/>
      <c r="B784" s="6"/>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5.75" customHeight="1" x14ac:dyDescent="0.25">
      <c r="A785" s="3"/>
      <c r="B785" s="6"/>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5.75" customHeight="1" x14ac:dyDescent="0.25">
      <c r="A786" s="3"/>
      <c r="B786" s="6"/>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5.75" customHeight="1" x14ac:dyDescent="0.25">
      <c r="A787" s="3"/>
      <c r="B787" s="6"/>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5.75" customHeight="1" x14ac:dyDescent="0.25">
      <c r="A788" s="3"/>
      <c r="B788" s="6"/>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5.75" customHeight="1" x14ac:dyDescent="0.25">
      <c r="A789" s="3"/>
      <c r="B789" s="6"/>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5.75" customHeight="1" x14ac:dyDescent="0.25">
      <c r="A790" s="3"/>
      <c r="B790" s="6"/>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5.75" customHeight="1" x14ac:dyDescent="0.25">
      <c r="A791" s="3"/>
      <c r="B791" s="6"/>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5.75" customHeight="1" x14ac:dyDescent="0.25">
      <c r="A792" s="3"/>
      <c r="B792" s="6"/>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5.75" customHeight="1" x14ac:dyDescent="0.25">
      <c r="A793" s="3"/>
      <c r="B793" s="6"/>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5.75" customHeight="1" x14ac:dyDescent="0.25">
      <c r="A794" s="3"/>
      <c r="B794" s="6"/>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5.75" customHeight="1" x14ac:dyDescent="0.25">
      <c r="A795" s="3"/>
      <c r="B795" s="6"/>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5.75" customHeight="1" x14ac:dyDescent="0.25">
      <c r="A796" s="3"/>
      <c r="B796" s="6"/>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5.75" customHeight="1" x14ac:dyDescent="0.25">
      <c r="A797" s="3"/>
      <c r="B797" s="6"/>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5.75" customHeight="1" x14ac:dyDescent="0.25">
      <c r="A798" s="3"/>
      <c r="B798" s="6"/>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5.75" customHeight="1" x14ac:dyDescent="0.25">
      <c r="A799" s="3"/>
      <c r="B799" s="6"/>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5.75" customHeight="1" x14ac:dyDescent="0.25">
      <c r="A800" s="3"/>
      <c r="B800" s="6"/>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5.75" customHeight="1" x14ac:dyDescent="0.25">
      <c r="A801" s="3"/>
      <c r="B801" s="6"/>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5.75" customHeight="1" x14ac:dyDescent="0.25">
      <c r="A802" s="3"/>
      <c r="B802" s="6"/>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5.75" customHeight="1" x14ac:dyDescent="0.25">
      <c r="A803" s="3"/>
      <c r="B803" s="6"/>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5.75" customHeight="1" x14ac:dyDescent="0.25">
      <c r="A804" s="3"/>
      <c r="B804" s="6"/>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5.75" customHeight="1" x14ac:dyDescent="0.25">
      <c r="A805" s="3"/>
      <c r="B805" s="6"/>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5.75" customHeight="1" x14ac:dyDescent="0.25">
      <c r="A806" s="3"/>
      <c r="B806" s="6"/>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5.75" customHeight="1" x14ac:dyDescent="0.25">
      <c r="A807" s="3"/>
      <c r="B807" s="6"/>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5.75" customHeight="1" x14ac:dyDescent="0.25">
      <c r="A808" s="3"/>
      <c r="B808" s="6"/>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5.75" customHeight="1" x14ac:dyDescent="0.25">
      <c r="A809" s="3"/>
      <c r="B809" s="6"/>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5.75" customHeight="1" x14ac:dyDescent="0.25">
      <c r="A810" s="3"/>
      <c r="B810" s="6"/>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5.75" customHeight="1" x14ac:dyDescent="0.25">
      <c r="A811" s="3"/>
      <c r="B811" s="6"/>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5.75" customHeight="1" x14ac:dyDescent="0.25">
      <c r="A812" s="3"/>
      <c r="B812" s="6"/>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5.75" customHeight="1" x14ac:dyDescent="0.25">
      <c r="A813" s="3"/>
      <c r="B813" s="6"/>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5.75" customHeight="1" x14ac:dyDescent="0.25">
      <c r="A814" s="3"/>
      <c r="B814" s="6"/>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5.75" customHeight="1" x14ac:dyDescent="0.25">
      <c r="A815" s="3"/>
      <c r="B815" s="6"/>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5.75" customHeight="1" x14ac:dyDescent="0.25">
      <c r="A816" s="3"/>
      <c r="B816" s="6"/>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5.75" customHeight="1" x14ac:dyDescent="0.25">
      <c r="A817" s="3"/>
      <c r="B817" s="6"/>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5.75" customHeight="1" x14ac:dyDescent="0.25">
      <c r="A818" s="3"/>
      <c r="B818" s="6"/>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5.75" customHeight="1" x14ac:dyDescent="0.25">
      <c r="A819" s="3"/>
      <c r="B819" s="6"/>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5.75" customHeight="1" x14ac:dyDescent="0.25">
      <c r="A820" s="3"/>
      <c r="B820" s="6"/>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5.75" customHeight="1" x14ac:dyDescent="0.25">
      <c r="A821" s="3"/>
      <c r="B821" s="6"/>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5.75" customHeight="1" x14ac:dyDescent="0.25">
      <c r="A822" s="3"/>
      <c r="B822" s="6"/>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5.75" customHeight="1" x14ac:dyDescent="0.25">
      <c r="A823" s="3"/>
      <c r="B823" s="6"/>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5.75" customHeight="1" x14ac:dyDescent="0.25">
      <c r="A824" s="3"/>
      <c r="B824" s="6"/>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5.75" customHeight="1" x14ac:dyDescent="0.25">
      <c r="A825" s="3"/>
      <c r="B825" s="6"/>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5.75" customHeight="1" x14ac:dyDescent="0.25">
      <c r="A826" s="3"/>
      <c r="B826" s="6"/>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5.75" customHeight="1" x14ac:dyDescent="0.25">
      <c r="A827" s="3"/>
      <c r="B827" s="6"/>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5.75" customHeight="1" x14ac:dyDescent="0.25">
      <c r="A828" s="3"/>
      <c r="B828" s="6"/>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5.75" customHeight="1" x14ac:dyDescent="0.25">
      <c r="A829" s="3"/>
      <c r="B829" s="6"/>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5.75" customHeight="1" x14ac:dyDescent="0.25">
      <c r="A830" s="3"/>
      <c r="B830" s="6"/>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5.75" customHeight="1" x14ac:dyDescent="0.25">
      <c r="A831" s="3"/>
      <c r="B831" s="6"/>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5.75" customHeight="1" x14ac:dyDescent="0.25">
      <c r="A832" s="3"/>
      <c r="B832" s="6"/>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5.75" customHeight="1" x14ac:dyDescent="0.25">
      <c r="A833" s="3"/>
      <c r="B833" s="6"/>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5.75" customHeight="1" x14ac:dyDescent="0.25">
      <c r="A834" s="3"/>
      <c r="B834" s="6"/>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5.75" customHeight="1" x14ac:dyDescent="0.25">
      <c r="A835" s="3"/>
      <c r="B835" s="6"/>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5.75" customHeight="1" x14ac:dyDescent="0.25">
      <c r="A836" s="3"/>
      <c r="B836" s="6"/>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5.75" customHeight="1" x14ac:dyDescent="0.25">
      <c r="A837" s="3"/>
      <c r="B837" s="6"/>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5.75" customHeight="1" x14ac:dyDescent="0.25">
      <c r="A838" s="3"/>
      <c r="B838" s="6"/>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5.75" customHeight="1" x14ac:dyDescent="0.25">
      <c r="A839" s="3"/>
      <c r="B839" s="6"/>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5.75" customHeight="1" x14ac:dyDescent="0.25">
      <c r="A840" s="3"/>
      <c r="B840" s="6"/>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5.75" customHeight="1" x14ac:dyDescent="0.25">
      <c r="A841" s="3"/>
      <c r="B841" s="6"/>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5.75" customHeight="1" x14ac:dyDescent="0.25">
      <c r="A842" s="3"/>
      <c r="B842" s="6"/>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5.75" customHeight="1" x14ac:dyDescent="0.25">
      <c r="A843" s="3"/>
      <c r="B843" s="6"/>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5.75" customHeight="1" x14ac:dyDescent="0.25">
      <c r="A844" s="3"/>
      <c r="B844" s="6"/>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5.75" customHeight="1" x14ac:dyDescent="0.25">
      <c r="A845" s="3"/>
      <c r="B845" s="6"/>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5.75" customHeight="1" x14ac:dyDescent="0.25">
      <c r="A846" s="3"/>
      <c r="B846" s="6"/>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5.75" customHeight="1" x14ac:dyDescent="0.25">
      <c r="A847" s="3"/>
      <c r="B847" s="6"/>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5.75" customHeight="1" x14ac:dyDescent="0.25">
      <c r="A848" s="3"/>
      <c r="B848" s="6"/>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5.75" customHeight="1" x14ac:dyDescent="0.25">
      <c r="A849" s="3"/>
      <c r="B849" s="6"/>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5.75" customHeight="1" x14ac:dyDescent="0.25">
      <c r="A850" s="3"/>
      <c r="B850" s="6"/>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5.75" customHeight="1" x14ac:dyDescent="0.25">
      <c r="A851" s="3"/>
      <c r="B851" s="6"/>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5.75" customHeight="1" x14ac:dyDescent="0.25">
      <c r="A852" s="3"/>
      <c r="B852" s="6"/>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5.75" customHeight="1" x14ac:dyDescent="0.25">
      <c r="A853" s="3"/>
      <c r="B853" s="6"/>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5.75" customHeight="1" x14ac:dyDescent="0.25">
      <c r="A854" s="3"/>
      <c r="B854" s="6"/>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5.75" customHeight="1" x14ac:dyDescent="0.25">
      <c r="A855" s="3"/>
      <c r="B855" s="6"/>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5.75" customHeight="1" x14ac:dyDescent="0.25">
      <c r="A856" s="3"/>
      <c r="B856" s="6"/>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5.75" customHeight="1" x14ac:dyDescent="0.25">
      <c r="A857" s="3"/>
      <c r="B857" s="6"/>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5.75" customHeight="1" x14ac:dyDescent="0.25">
      <c r="A858" s="3"/>
      <c r="B858" s="6"/>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5.75" customHeight="1" x14ac:dyDescent="0.25">
      <c r="A859" s="3"/>
      <c r="B859" s="6"/>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5.75" customHeight="1" x14ac:dyDescent="0.25">
      <c r="A860" s="3"/>
      <c r="B860" s="6"/>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5.75" customHeight="1" x14ac:dyDescent="0.25">
      <c r="A861" s="3"/>
      <c r="B861" s="6"/>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5.75" customHeight="1" x14ac:dyDescent="0.25">
      <c r="A862" s="3"/>
      <c r="B862" s="6"/>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5.75" customHeight="1" x14ac:dyDescent="0.25">
      <c r="A863" s="3"/>
      <c r="B863" s="6"/>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5.75" customHeight="1" x14ac:dyDescent="0.25">
      <c r="A864" s="3"/>
      <c r="B864" s="6"/>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5.75" customHeight="1" x14ac:dyDescent="0.25">
      <c r="A865" s="3"/>
      <c r="B865" s="6"/>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5.75" customHeight="1" x14ac:dyDescent="0.25">
      <c r="A866" s="3"/>
      <c r="B866" s="6"/>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5.75" customHeight="1" x14ac:dyDescent="0.25">
      <c r="A867" s="3"/>
      <c r="B867" s="6"/>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5.75" customHeight="1" x14ac:dyDescent="0.25">
      <c r="A868" s="3"/>
      <c r="B868" s="6"/>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5.75" customHeight="1" x14ac:dyDescent="0.25">
      <c r="A869" s="3"/>
      <c r="B869" s="6"/>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5.75" customHeight="1" x14ac:dyDescent="0.25">
      <c r="A870" s="3"/>
      <c r="B870" s="6"/>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5.75" customHeight="1" x14ac:dyDescent="0.25">
      <c r="A871" s="3"/>
      <c r="B871" s="6"/>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5.75" customHeight="1" x14ac:dyDescent="0.25">
      <c r="A872" s="3"/>
      <c r="B872" s="6"/>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5.75" customHeight="1" x14ac:dyDescent="0.25">
      <c r="A873" s="3"/>
      <c r="B873" s="6"/>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5.75" customHeight="1" x14ac:dyDescent="0.25">
      <c r="A874" s="3"/>
      <c r="B874" s="6"/>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5.75" customHeight="1" x14ac:dyDescent="0.25">
      <c r="A875" s="3"/>
      <c r="B875" s="6"/>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5.75" customHeight="1" x14ac:dyDescent="0.25">
      <c r="A876" s="3"/>
      <c r="B876" s="6"/>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5.75" customHeight="1" x14ac:dyDescent="0.25">
      <c r="A877" s="3"/>
      <c r="B877" s="6"/>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5.75" customHeight="1" x14ac:dyDescent="0.25">
      <c r="A878" s="3"/>
      <c r="B878" s="6"/>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5.75" customHeight="1" x14ac:dyDescent="0.25">
      <c r="A879" s="3"/>
      <c r="B879" s="6"/>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5.75" customHeight="1" x14ac:dyDescent="0.25">
      <c r="A880" s="3"/>
      <c r="B880" s="6"/>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5.75" customHeight="1" x14ac:dyDescent="0.25">
      <c r="A881" s="3"/>
      <c r="B881" s="6"/>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5.75" customHeight="1" x14ac:dyDescent="0.25">
      <c r="A882" s="3"/>
      <c r="B882" s="6"/>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5.75" customHeight="1" x14ac:dyDescent="0.25">
      <c r="A883" s="3"/>
      <c r="B883" s="6"/>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5.75" customHeight="1" x14ac:dyDescent="0.25">
      <c r="A884" s="3"/>
      <c r="B884" s="6"/>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5.75" customHeight="1" x14ac:dyDescent="0.25">
      <c r="A885" s="3"/>
      <c r="B885" s="6"/>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5.75" customHeight="1" x14ac:dyDescent="0.25">
      <c r="A886" s="3"/>
      <c r="B886" s="6"/>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5.75" customHeight="1" x14ac:dyDescent="0.25">
      <c r="A887" s="3"/>
      <c r="B887" s="6"/>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5.75" customHeight="1" x14ac:dyDescent="0.25">
      <c r="A888" s="3"/>
      <c r="B888" s="6"/>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5.75" customHeight="1" x14ac:dyDescent="0.25">
      <c r="A889" s="3"/>
      <c r="B889" s="6"/>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5.75" customHeight="1" x14ac:dyDescent="0.25">
      <c r="A890" s="3"/>
      <c r="B890" s="6"/>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5.75" customHeight="1" x14ac:dyDescent="0.25">
      <c r="A891" s="3"/>
      <c r="B891" s="6"/>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5.75" customHeight="1" x14ac:dyDescent="0.25">
      <c r="A892" s="3"/>
      <c r="B892" s="6"/>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5.75" customHeight="1" x14ac:dyDescent="0.25">
      <c r="A893" s="3"/>
      <c r="B893" s="6"/>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5.75" customHeight="1" x14ac:dyDescent="0.25">
      <c r="A894" s="3"/>
      <c r="B894" s="6"/>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5.75" customHeight="1" x14ac:dyDescent="0.25">
      <c r="A895" s="3"/>
      <c r="B895" s="6"/>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5.75" customHeight="1" x14ac:dyDescent="0.25">
      <c r="A896" s="3"/>
      <c r="B896" s="6"/>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5.75" customHeight="1" x14ac:dyDescent="0.25">
      <c r="A897" s="3"/>
      <c r="B897" s="6"/>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5.75" customHeight="1" x14ac:dyDescent="0.25">
      <c r="A898" s="3"/>
      <c r="B898" s="6"/>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5.75" customHeight="1" x14ac:dyDescent="0.25">
      <c r="A899" s="3"/>
      <c r="B899" s="6"/>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5.75" customHeight="1" x14ac:dyDescent="0.25">
      <c r="A900" s="3"/>
      <c r="B900" s="6"/>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5.75" customHeight="1" x14ac:dyDescent="0.25">
      <c r="A901" s="3"/>
      <c r="B901" s="6"/>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5.75" customHeight="1" x14ac:dyDescent="0.25">
      <c r="A902" s="3"/>
      <c r="B902" s="6"/>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5.75" customHeight="1" x14ac:dyDescent="0.25">
      <c r="A903" s="3"/>
      <c r="B903" s="6"/>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5.75" customHeight="1" x14ac:dyDescent="0.25">
      <c r="A904" s="3"/>
      <c r="B904" s="6"/>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5.75" customHeight="1" x14ac:dyDescent="0.25">
      <c r="A905" s="3"/>
      <c r="B905" s="6"/>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5.75" customHeight="1" x14ac:dyDescent="0.25">
      <c r="A906" s="3"/>
      <c r="B906" s="6"/>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5.75" customHeight="1" x14ac:dyDescent="0.25">
      <c r="A907" s="3"/>
      <c r="B907" s="6"/>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5.75" customHeight="1" x14ac:dyDescent="0.25">
      <c r="A908" s="3"/>
      <c r="B908" s="6"/>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5.75" customHeight="1" x14ac:dyDescent="0.25">
      <c r="A909" s="3"/>
      <c r="B909" s="6"/>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5.75" customHeight="1" x14ac:dyDescent="0.25">
      <c r="A910" s="3"/>
      <c r="B910" s="6"/>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5.75" customHeight="1" x14ac:dyDescent="0.25">
      <c r="A911" s="3"/>
      <c r="B911" s="6"/>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5.75" customHeight="1" x14ac:dyDescent="0.25">
      <c r="A912" s="3"/>
      <c r="B912" s="6"/>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5.75" customHeight="1" x14ac:dyDescent="0.25">
      <c r="A913" s="3"/>
      <c r="B913" s="6"/>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5.75" customHeight="1" x14ac:dyDescent="0.25">
      <c r="A914" s="3"/>
      <c r="B914" s="6"/>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5.75" customHeight="1" x14ac:dyDescent="0.25">
      <c r="A915" s="3"/>
      <c r="B915" s="6"/>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5.75" customHeight="1" x14ac:dyDescent="0.25">
      <c r="A916" s="3"/>
      <c r="B916" s="6"/>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5.75" customHeight="1" x14ac:dyDescent="0.25">
      <c r="A917" s="3"/>
      <c r="B917" s="6"/>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5.75" customHeight="1" x14ac:dyDescent="0.25">
      <c r="A918" s="3"/>
      <c r="B918" s="6"/>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5.75" customHeight="1" x14ac:dyDescent="0.25">
      <c r="A919" s="3"/>
      <c r="B919" s="6"/>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5.75" customHeight="1" x14ac:dyDescent="0.25">
      <c r="A920" s="3"/>
      <c r="B920" s="6"/>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5.75" customHeight="1" x14ac:dyDescent="0.25">
      <c r="A921" s="3"/>
      <c r="B921" s="6"/>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5.75" customHeight="1" x14ac:dyDescent="0.25">
      <c r="A922" s="3"/>
      <c r="B922" s="6"/>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5.75" customHeight="1" x14ac:dyDescent="0.25">
      <c r="A923" s="3"/>
      <c r="B923" s="6"/>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5.75" customHeight="1" x14ac:dyDescent="0.25">
      <c r="A924" s="3"/>
      <c r="B924" s="6"/>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5.75" customHeight="1" x14ac:dyDescent="0.25">
      <c r="A925" s="3"/>
      <c r="B925" s="6"/>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5.75" customHeight="1" x14ac:dyDescent="0.25">
      <c r="A926" s="3"/>
      <c r="B926" s="6"/>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5.75" customHeight="1" x14ac:dyDescent="0.25">
      <c r="A927" s="3"/>
      <c r="B927" s="6"/>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5.75" customHeight="1" x14ac:dyDescent="0.25">
      <c r="A928" s="3"/>
      <c r="B928" s="6"/>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5.75" customHeight="1" x14ac:dyDescent="0.25">
      <c r="A929" s="3"/>
      <c r="B929" s="6"/>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5.75" customHeight="1" x14ac:dyDescent="0.25">
      <c r="A930" s="3"/>
      <c r="B930" s="6"/>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5.75" customHeight="1" x14ac:dyDescent="0.25">
      <c r="A931" s="3"/>
      <c r="B931" s="6"/>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5.75" customHeight="1" x14ac:dyDescent="0.25">
      <c r="A932" s="3"/>
      <c r="B932" s="6"/>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5.75" customHeight="1" x14ac:dyDescent="0.25">
      <c r="A933" s="3"/>
      <c r="B933" s="6"/>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5.75" customHeight="1" x14ac:dyDescent="0.25">
      <c r="A934" s="3"/>
      <c r="B934" s="6"/>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5.75" customHeight="1" x14ac:dyDescent="0.25">
      <c r="A935" s="3"/>
      <c r="B935" s="6"/>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5.75" customHeight="1" x14ac:dyDescent="0.25">
      <c r="A936" s="3"/>
      <c r="B936" s="6"/>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5.75" customHeight="1" x14ac:dyDescent="0.25">
      <c r="A937" s="3"/>
      <c r="B937" s="6"/>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5.75" customHeight="1" x14ac:dyDescent="0.25">
      <c r="A938" s="3"/>
      <c r="B938" s="6"/>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5.75" customHeight="1" x14ac:dyDescent="0.25">
      <c r="A939" s="3"/>
      <c r="B939" s="6"/>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5.75" customHeight="1" x14ac:dyDescent="0.25">
      <c r="A940" s="3"/>
      <c r="B940" s="6"/>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5.75" customHeight="1" x14ac:dyDescent="0.25">
      <c r="A941" s="3"/>
      <c r="B941" s="6"/>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5.75" customHeight="1" x14ac:dyDescent="0.25">
      <c r="A942" s="3"/>
      <c r="B942" s="6"/>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5.75" customHeight="1" x14ac:dyDescent="0.25">
      <c r="A943" s="3"/>
      <c r="B943" s="6"/>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5.75" customHeight="1" x14ac:dyDescent="0.25">
      <c r="A944" s="3"/>
      <c r="B944" s="6"/>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5.75" customHeight="1" x14ac:dyDescent="0.25">
      <c r="A945" s="3"/>
      <c r="B945" s="6"/>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5.75" customHeight="1" x14ac:dyDescent="0.25">
      <c r="A946" s="3"/>
      <c r="B946" s="6"/>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5.75" customHeight="1" x14ac:dyDescent="0.25">
      <c r="A947" s="3"/>
      <c r="B947" s="6"/>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5.75" customHeight="1" x14ac:dyDescent="0.25">
      <c r="A948" s="3"/>
      <c r="B948" s="6"/>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5.75" customHeight="1" x14ac:dyDescent="0.25">
      <c r="A949" s="3"/>
      <c r="B949" s="6"/>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5.75" customHeight="1" x14ac:dyDescent="0.25">
      <c r="A950" s="3"/>
      <c r="B950" s="6"/>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5.75" customHeight="1" x14ac:dyDescent="0.25">
      <c r="A951" s="3"/>
      <c r="B951" s="6"/>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5.75" customHeight="1" x14ac:dyDescent="0.25">
      <c r="A952" s="3"/>
      <c r="B952" s="6"/>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5.75" customHeight="1" x14ac:dyDescent="0.25">
      <c r="A953" s="3"/>
      <c r="B953" s="6"/>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5.75" customHeight="1" x14ac:dyDescent="0.25">
      <c r="A954" s="3"/>
      <c r="B954" s="6"/>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5.75" customHeight="1" x14ac:dyDescent="0.25">
      <c r="A955" s="3"/>
      <c r="B955" s="6"/>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5.75" customHeight="1" x14ac:dyDescent="0.25">
      <c r="A956" s="3"/>
      <c r="B956" s="6"/>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5.75" customHeight="1" x14ac:dyDescent="0.25">
      <c r="A957" s="3"/>
      <c r="B957" s="6"/>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5.75" customHeight="1" x14ac:dyDescent="0.25">
      <c r="A958" s="3"/>
      <c r="B958" s="6"/>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5.75" customHeight="1" x14ac:dyDescent="0.25">
      <c r="A959" s="3"/>
      <c r="B959" s="6"/>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5.75" customHeight="1" x14ac:dyDescent="0.25">
      <c r="A960" s="3"/>
      <c r="B960" s="6"/>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5.75" customHeight="1" x14ac:dyDescent="0.25">
      <c r="A961" s="3"/>
      <c r="B961" s="6"/>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5.75" customHeight="1" x14ac:dyDescent="0.25">
      <c r="A962" s="3"/>
      <c r="B962" s="6"/>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5.75" customHeight="1" x14ac:dyDescent="0.25">
      <c r="A963" s="3"/>
      <c r="B963" s="6"/>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5.75" customHeight="1" x14ac:dyDescent="0.25">
      <c r="A964" s="3"/>
      <c r="B964" s="6"/>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5.75" customHeight="1" x14ac:dyDescent="0.25">
      <c r="A965" s="3"/>
      <c r="B965" s="6"/>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5.75" customHeight="1" x14ac:dyDescent="0.25">
      <c r="A966" s="3"/>
      <c r="B966" s="6"/>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5.75" customHeight="1" x14ac:dyDescent="0.25">
      <c r="A967" s="3"/>
      <c r="B967" s="6"/>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5.75" customHeight="1" x14ac:dyDescent="0.25">
      <c r="A968" s="3"/>
      <c r="B968" s="6"/>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5.75" customHeight="1" x14ac:dyDescent="0.25">
      <c r="A969" s="3"/>
      <c r="B969" s="6"/>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5.75" customHeight="1" x14ac:dyDescent="0.25">
      <c r="A970" s="3"/>
      <c r="B970" s="6"/>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5.75" customHeight="1" x14ac:dyDescent="0.25">
      <c r="A971" s="3"/>
      <c r="B971" s="6"/>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5.75" customHeight="1" x14ac:dyDescent="0.25">
      <c r="A972" s="3"/>
      <c r="B972" s="6"/>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5.75" customHeight="1" x14ac:dyDescent="0.25">
      <c r="A973" s="3"/>
      <c r="B973" s="6"/>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5.75" customHeight="1" x14ac:dyDescent="0.25">
      <c r="A974" s="3"/>
      <c r="B974" s="6"/>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5.75" customHeight="1" x14ac:dyDescent="0.25">
      <c r="A975" s="3"/>
      <c r="B975" s="6"/>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5.75" customHeight="1" x14ac:dyDescent="0.25">
      <c r="A976" s="3"/>
      <c r="B976" s="6"/>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5.75" customHeight="1" x14ac:dyDescent="0.25">
      <c r="A977" s="3"/>
      <c r="B977" s="6"/>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5.75" customHeight="1" x14ac:dyDescent="0.25">
      <c r="A978" s="3"/>
      <c r="B978" s="6"/>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5.75" customHeight="1" x14ac:dyDescent="0.25">
      <c r="A979" s="3"/>
      <c r="B979" s="6"/>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5.75" customHeight="1" x14ac:dyDescent="0.25">
      <c r="A980" s="3"/>
      <c r="B980" s="6"/>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5.75" customHeight="1" x14ac:dyDescent="0.25">
      <c r="A981" s="3"/>
      <c r="B981" s="6"/>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5.75" customHeight="1" x14ac:dyDescent="0.25">
      <c r="A982" s="3"/>
      <c r="B982" s="6"/>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5.75" customHeight="1" x14ac:dyDescent="0.25">
      <c r="A983" s="3"/>
      <c r="B983" s="6"/>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5.75" customHeight="1" x14ac:dyDescent="0.25">
      <c r="A984" s="3"/>
      <c r="B984" s="6"/>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5.75" customHeight="1" x14ac:dyDescent="0.25">
      <c r="A985" s="3"/>
      <c r="B985" s="6"/>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5.75" customHeight="1" x14ac:dyDescent="0.25">
      <c r="A986" s="3"/>
      <c r="B986" s="6"/>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5.75" customHeight="1" x14ac:dyDescent="0.25">
      <c r="A987" s="3"/>
      <c r="B987" s="6"/>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5.75" customHeight="1" x14ac:dyDescent="0.25">
      <c r="A988" s="3"/>
      <c r="B988" s="6"/>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5.75" customHeight="1" x14ac:dyDescent="0.25">
      <c r="A989" s="3"/>
      <c r="B989" s="6"/>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5.75" customHeight="1" x14ac:dyDescent="0.25">
      <c r="A990" s="3"/>
      <c r="B990" s="6"/>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5.75" customHeight="1" x14ac:dyDescent="0.25">
      <c r="A991" s="3"/>
      <c r="B991" s="6"/>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5.75" customHeight="1" x14ac:dyDescent="0.25">
      <c r="A992" s="3"/>
      <c r="B992" s="6"/>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5.75" customHeight="1" x14ac:dyDescent="0.25">
      <c r="A993" s="3"/>
      <c r="B993" s="6"/>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5.75" customHeight="1" x14ac:dyDescent="0.25">
      <c r="A994" s="3"/>
      <c r="B994" s="6"/>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5.75" customHeight="1" x14ac:dyDescent="0.25">
      <c r="A995" s="3"/>
      <c r="B995" s="6"/>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5.75" customHeight="1" x14ac:dyDescent="0.25">
      <c r="A996" s="3"/>
      <c r="B996" s="6"/>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5.75" customHeight="1" x14ac:dyDescent="0.25">
      <c r="A997" s="3"/>
      <c r="B997" s="6"/>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5.75" customHeight="1" x14ac:dyDescent="0.25">
      <c r="A998" s="3"/>
      <c r="B998" s="6"/>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5.75" customHeight="1" x14ac:dyDescent="0.25">
      <c r="A999" s="3"/>
      <c r="B999" s="6"/>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5.75" customHeight="1" x14ac:dyDescent="0.25">
      <c r="A1000" s="3"/>
      <c r="B1000" s="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ht="15.75" customHeight="1" x14ac:dyDescent="0.25">
      <c r="A1001" s="3"/>
      <c r="B1001" s="6"/>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02"/>
  <sheetViews>
    <sheetView zoomScale="80" zoomScaleNormal="80" workbookViewId="0">
      <pane ySplit="1" topLeftCell="A2" activePane="bottomLeft" state="frozen"/>
      <selection pane="bottomLeft" activeCell="K25" sqref="K25"/>
    </sheetView>
  </sheetViews>
  <sheetFormatPr baseColWidth="10" defaultColWidth="14.42578125" defaultRowHeight="15" customHeight="1" x14ac:dyDescent="0.25"/>
  <cols>
    <col min="1" max="1" width="8.42578125" customWidth="1"/>
    <col min="2" max="2" width="9.28515625" customWidth="1"/>
    <col min="3" max="3" width="43" customWidth="1"/>
    <col min="4" max="7" width="8.7109375" customWidth="1"/>
  </cols>
  <sheetData>
    <row r="1" spans="1:27" ht="14.25" customHeight="1" x14ac:dyDescent="0.25">
      <c r="A1" s="72" t="s">
        <v>145</v>
      </c>
      <c r="B1" s="71" t="s">
        <v>146</v>
      </c>
      <c r="C1" s="100" t="s">
        <v>141</v>
      </c>
      <c r="D1" s="100"/>
      <c r="E1" s="100"/>
      <c r="F1" s="100"/>
      <c r="G1" s="100"/>
      <c r="H1" s="100"/>
      <c r="I1" s="100"/>
      <c r="J1" s="100"/>
      <c r="K1" s="100"/>
      <c r="L1" s="100"/>
      <c r="M1" s="100"/>
      <c r="N1" s="100"/>
      <c r="O1" s="100"/>
      <c r="P1" s="100"/>
      <c r="Q1" s="100"/>
      <c r="R1" s="100"/>
      <c r="S1" s="100"/>
      <c r="T1" s="100"/>
      <c r="U1" s="100"/>
      <c r="V1" s="100"/>
      <c r="W1" s="100"/>
      <c r="X1" s="100"/>
      <c r="Y1" s="100"/>
      <c r="Z1" s="100"/>
      <c r="AA1" s="100"/>
    </row>
    <row r="2" spans="1:27" ht="14.25" customHeight="1" x14ac:dyDescent="0.25">
      <c r="A2" s="72" t="s">
        <v>3</v>
      </c>
      <c r="B2" s="5" t="s">
        <v>4</v>
      </c>
      <c r="C2" s="102" t="s">
        <v>148</v>
      </c>
    </row>
    <row r="3" spans="1:27" ht="14.25" customHeight="1" x14ac:dyDescent="0.25">
      <c r="A3" s="72"/>
      <c r="B3" s="71"/>
      <c r="C3" s="105" t="s">
        <v>449</v>
      </c>
    </row>
    <row r="4" spans="1:27" ht="14.25" customHeight="1" x14ac:dyDescent="0.25">
      <c r="B4" s="6"/>
    </row>
    <row r="5" spans="1:27" ht="14.25" customHeight="1" x14ac:dyDescent="0.25">
      <c r="B5" s="6"/>
    </row>
    <row r="6" spans="1:27" ht="14.25" customHeight="1" x14ac:dyDescent="0.25">
      <c r="B6" s="6"/>
    </row>
    <row r="7" spans="1:27" ht="14.25" customHeight="1" x14ac:dyDescent="0.25">
      <c r="B7" s="6"/>
    </row>
    <row r="8" spans="1:27" ht="14.25" customHeight="1" x14ac:dyDescent="0.25">
      <c r="B8" s="6"/>
    </row>
    <row r="9" spans="1:27" ht="14.25" customHeight="1" x14ac:dyDescent="0.25">
      <c r="B9" s="6"/>
    </row>
    <row r="10" spans="1:27" ht="14.25" customHeight="1" x14ac:dyDescent="0.25">
      <c r="B10" s="6"/>
    </row>
    <row r="11" spans="1:27" ht="14.25" customHeight="1" x14ac:dyDescent="0.25">
      <c r="B11" s="6"/>
    </row>
    <row r="12" spans="1:27" ht="14.25" customHeight="1" x14ac:dyDescent="0.25">
      <c r="B12" s="6"/>
    </row>
    <row r="13" spans="1:27" ht="14.25" customHeight="1" x14ac:dyDescent="0.25">
      <c r="B13" s="6"/>
    </row>
    <row r="14" spans="1:27" ht="14.25" customHeight="1" x14ac:dyDescent="0.25">
      <c r="B14" s="6"/>
    </row>
    <row r="15" spans="1:27" ht="14.25" customHeight="1" x14ac:dyDescent="0.25">
      <c r="B15" s="6"/>
    </row>
    <row r="16" spans="1:27" ht="14.25" customHeight="1" x14ac:dyDescent="0.25">
      <c r="B16" s="6"/>
    </row>
    <row r="17" spans="2:2" ht="14.25" customHeight="1" x14ac:dyDescent="0.25">
      <c r="B17" s="6"/>
    </row>
    <row r="18" spans="2:2" ht="14.25" customHeight="1" x14ac:dyDescent="0.25">
      <c r="B18" s="6"/>
    </row>
    <row r="19" spans="2:2" ht="14.25" customHeight="1" x14ac:dyDescent="0.25">
      <c r="B19" s="6"/>
    </row>
    <row r="20" spans="2:2" ht="14.25" customHeight="1" x14ac:dyDescent="0.25">
      <c r="B20" s="6"/>
    </row>
    <row r="21" spans="2:2" ht="14.25" customHeight="1" x14ac:dyDescent="0.25">
      <c r="B21" s="6"/>
    </row>
    <row r="22" spans="2:2" ht="14.25" customHeight="1" x14ac:dyDescent="0.25">
      <c r="B22" s="6"/>
    </row>
    <row r="23" spans="2:2" ht="14.25" customHeight="1" x14ac:dyDescent="0.25">
      <c r="B23" s="6"/>
    </row>
    <row r="24" spans="2:2" ht="14.25" customHeight="1" x14ac:dyDescent="0.25">
      <c r="B24" s="6"/>
    </row>
    <row r="25" spans="2:2" ht="14.25" customHeight="1" x14ac:dyDescent="0.25">
      <c r="B25" s="6"/>
    </row>
    <row r="26" spans="2:2" ht="14.25" customHeight="1" x14ac:dyDescent="0.25">
      <c r="B26" s="6"/>
    </row>
    <row r="27" spans="2:2" ht="14.25" customHeight="1" x14ac:dyDescent="0.25">
      <c r="B27" s="6"/>
    </row>
    <row r="28" spans="2:2" ht="14.25" customHeight="1" x14ac:dyDescent="0.25">
      <c r="B28" s="6"/>
    </row>
    <row r="29" spans="2:2" ht="14.25" customHeight="1" x14ac:dyDescent="0.25">
      <c r="B29" s="6"/>
    </row>
    <row r="30" spans="2:2" ht="14.25" customHeight="1" x14ac:dyDescent="0.25">
      <c r="B30" s="6"/>
    </row>
    <row r="31" spans="2:2" ht="14.25" customHeight="1" x14ac:dyDescent="0.25">
      <c r="B31" s="6"/>
    </row>
    <row r="32" spans="2:2" ht="14.25" customHeight="1" x14ac:dyDescent="0.25">
      <c r="B32" s="6"/>
    </row>
    <row r="33" spans="2:2" ht="14.25" customHeight="1" x14ac:dyDescent="0.25">
      <c r="B33" s="6"/>
    </row>
    <row r="34" spans="2:2" ht="14.25" customHeight="1" x14ac:dyDescent="0.25">
      <c r="B34" s="6"/>
    </row>
    <row r="35" spans="2:2" ht="14.25" customHeight="1" x14ac:dyDescent="0.25">
      <c r="B35" s="6"/>
    </row>
    <row r="36" spans="2:2" ht="14.25" customHeight="1" x14ac:dyDescent="0.25">
      <c r="B36" s="6"/>
    </row>
    <row r="37" spans="2:2" ht="14.25" customHeight="1" x14ac:dyDescent="0.25">
      <c r="B37" s="6"/>
    </row>
    <row r="38" spans="2:2" ht="14.25" customHeight="1" x14ac:dyDescent="0.25">
      <c r="B38" s="6"/>
    </row>
    <row r="39" spans="2:2" ht="14.25" customHeight="1" x14ac:dyDescent="0.25">
      <c r="B39" s="6"/>
    </row>
    <row r="40" spans="2:2" ht="14.25" customHeight="1" x14ac:dyDescent="0.25">
      <c r="B40" s="6"/>
    </row>
    <row r="41" spans="2:2" ht="14.25" customHeight="1" x14ac:dyDescent="0.25">
      <c r="B41" s="6"/>
    </row>
    <row r="42" spans="2:2" ht="14.25" customHeight="1" x14ac:dyDescent="0.25">
      <c r="B42" s="6"/>
    </row>
    <row r="43" spans="2:2" ht="14.25" customHeight="1" x14ac:dyDescent="0.25">
      <c r="B43" s="6"/>
    </row>
    <row r="44" spans="2:2" ht="14.25" customHeight="1" x14ac:dyDescent="0.25">
      <c r="B44" s="6"/>
    </row>
    <row r="45" spans="2:2" ht="14.25" customHeight="1" x14ac:dyDescent="0.25">
      <c r="B45" s="6"/>
    </row>
    <row r="46" spans="2:2" ht="14.25" customHeight="1" x14ac:dyDescent="0.25">
      <c r="B46" s="6"/>
    </row>
    <row r="47" spans="2:2" ht="14.25" customHeight="1" x14ac:dyDescent="0.25">
      <c r="B47" s="6"/>
    </row>
    <row r="48" spans="2:2" ht="14.25" customHeight="1" x14ac:dyDescent="0.25">
      <c r="B48" s="6"/>
    </row>
    <row r="49" spans="2:2" ht="14.25" customHeight="1" x14ac:dyDescent="0.25">
      <c r="B49" s="6"/>
    </row>
    <row r="50" spans="2:2" ht="14.25" customHeight="1" x14ac:dyDescent="0.25">
      <c r="B50" s="6"/>
    </row>
    <row r="51" spans="2:2" ht="14.25" customHeight="1" x14ac:dyDescent="0.25">
      <c r="B51" s="6"/>
    </row>
    <row r="52" spans="2:2" ht="14.25" customHeight="1" x14ac:dyDescent="0.25">
      <c r="B52" s="6"/>
    </row>
    <row r="53" spans="2:2" ht="14.25" customHeight="1" x14ac:dyDescent="0.25">
      <c r="B53" s="6"/>
    </row>
    <row r="54" spans="2:2" ht="14.25" customHeight="1" x14ac:dyDescent="0.25">
      <c r="B54" s="6"/>
    </row>
    <row r="55" spans="2:2" ht="14.25" customHeight="1" x14ac:dyDescent="0.25">
      <c r="B55" s="6"/>
    </row>
    <row r="56" spans="2:2" ht="14.25" customHeight="1" x14ac:dyDescent="0.25">
      <c r="B56" s="6"/>
    </row>
    <row r="57" spans="2:2" ht="14.25" customHeight="1" x14ac:dyDescent="0.25">
      <c r="B57" s="6"/>
    </row>
    <row r="58" spans="2:2" ht="14.25" customHeight="1" x14ac:dyDescent="0.25">
      <c r="B58" s="6"/>
    </row>
    <row r="59" spans="2:2" ht="14.25" customHeight="1" x14ac:dyDescent="0.25">
      <c r="B59" s="6"/>
    </row>
    <row r="60" spans="2:2" ht="14.25" customHeight="1" x14ac:dyDescent="0.25">
      <c r="B60" s="6"/>
    </row>
    <row r="61" spans="2:2" ht="14.25" customHeight="1" x14ac:dyDescent="0.25">
      <c r="B61" s="6"/>
    </row>
    <row r="62" spans="2:2" ht="14.25" customHeight="1" x14ac:dyDescent="0.25">
      <c r="B62" s="6"/>
    </row>
    <row r="63" spans="2:2" ht="14.25" customHeight="1" x14ac:dyDescent="0.25">
      <c r="B63" s="6"/>
    </row>
    <row r="64" spans="2:2" ht="14.25" customHeight="1" x14ac:dyDescent="0.25">
      <c r="B64" s="6"/>
    </row>
    <row r="65" spans="2:2" ht="14.25" customHeight="1" x14ac:dyDescent="0.25">
      <c r="B65" s="6"/>
    </row>
    <row r="66" spans="2:2" ht="14.25" customHeight="1" x14ac:dyDescent="0.25">
      <c r="B66" s="6"/>
    </row>
    <row r="67" spans="2:2" ht="14.25" customHeight="1" x14ac:dyDescent="0.25">
      <c r="B67" s="6"/>
    </row>
    <row r="68" spans="2:2" ht="14.25" customHeight="1" x14ac:dyDescent="0.25">
      <c r="B68" s="6"/>
    </row>
    <row r="69" spans="2:2" ht="14.25" customHeight="1" x14ac:dyDescent="0.25">
      <c r="B69" s="6"/>
    </row>
    <row r="70" spans="2:2" ht="14.25" customHeight="1" x14ac:dyDescent="0.25">
      <c r="B70" s="6"/>
    </row>
    <row r="71" spans="2:2" ht="14.25" customHeight="1" x14ac:dyDescent="0.25">
      <c r="B71" s="6"/>
    </row>
    <row r="72" spans="2:2" ht="14.25" customHeight="1" x14ac:dyDescent="0.25">
      <c r="B72" s="6"/>
    </row>
    <row r="73" spans="2:2" ht="14.25" customHeight="1" x14ac:dyDescent="0.25">
      <c r="B73" s="6"/>
    </row>
    <row r="74" spans="2:2" ht="14.25" customHeight="1" x14ac:dyDescent="0.25">
      <c r="B74" s="6"/>
    </row>
    <row r="75" spans="2:2" ht="14.25" customHeight="1" x14ac:dyDescent="0.25">
      <c r="B75" s="6"/>
    </row>
    <row r="76" spans="2:2" ht="14.25" customHeight="1" x14ac:dyDescent="0.25">
      <c r="B76" s="6"/>
    </row>
    <row r="77" spans="2:2" ht="14.25" customHeight="1" x14ac:dyDescent="0.25">
      <c r="B77" s="6"/>
    </row>
    <row r="78" spans="2:2" ht="14.25" customHeight="1" x14ac:dyDescent="0.25">
      <c r="B78" s="6"/>
    </row>
    <row r="79" spans="2:2" ht="14.25" customHeight="1" x14ac:dyDescent="0.25">
      <c r="B79" s="6"/>
    </row>
    <row r="80" spans="2:2" ht="14.25" customHeight="1" x14ac:dyDescent="0.25">
      <c r="B80" s="6"/>
    </row>
    <row r="81" spans="2:2" ht="14.25" customHeight="1" x14ac:dyDescent="0.25">
      <c r="B81" s="6"/>
    </row>
    <row r="82" spans="2:2" ht="14.25" customHeight="1" x14ac:dyDescent="0.25">
      <c r="B82" s="6"/>
    </row>
    <row r="83" spans="2:2" ht="14.25" customHeight="1" x14ac:dyDescent="0.25">
      <c r="B83" s="6"/>
    </row>
    <row r="84" spans="2:2" ht="14.25" customHeight="1" x14ac:dyDescent="0.25">
      <c r="B84" s="6"/>
    </row>
    <row r="85" spans="2:2" ht="14.25" customHeight="1" x14ac:dyDescent="0.25">
      <c r="B85" s="6"/>
    </row>
    <row r="86" spans="2:2" ht="14.25" customHeight="1" x14ac:dyDescent="0.25">
      <c r="B86" s="6"/>
    </row>
    <row r="87" spans="2:2" ht="14.25" customHeight="1" x14ac:dyDescent="0.25">
      <c r="B87" s="6"/>
    </row>
    <row r="88" spans="2:2" ht="14.25" customHeight="1" x14ac:dyDescent="0.25">
      <c r="B88" s="6"/>
    </row>
    <row r="89" spans="2:2" ht="14.25" customHeight="1" x14ac:dyDescent="0.25">
      <c r="B89" s="6"/>
    </row>
    <row r="90" spans="2:2" ht="14.25" customHeight="1" x14ac:dyDescent="0.25">
      <c r="B90" s="6"/>
    </row>
    <row r="91" spans="2:2" ht="14.25" customHeight="1" x14ac:dyDescent="0.25">
      <c r="B91" s="6"/>
    </row>
    <row r="92" spans="2:2" ht="14.25" customHeight="1" x14ac:dyDescent="0.25">
      <c r="B92" s="6"/>
    </row>
    <row r="93" spans="2:2" ht="14.25" customHeight="1" x14ac:dyDescent="0.25">
      <c r="B93" s="6"/>
    </row>
    <row r="94" spans="2:2" ht="14.25" customHeight="1" x14ac:dyDescent="0.25">
      <c r="B94" s="6"/>
    </row>
    <row r="95" spans="2:2" ht="14.25" customHeight="1" x14ac:dyDescent="0.25">
      <c r="B95" s="6"/>
    </row>
    <row r="96" spans="2:2" ht="14.25" customHeight="1" x14ac:dyDescent="0.25">
      <c r="B96" s="6"/>
    </row>
    <row r="97" spans="2:2" ht="14.25" customHeight="1" x14ac:dyDescent="0.25">
      <c r="B97" s="6"/>
    </row>
    <row r="98" spans="2:2" ht="14.25" customHeight="1" x14ac:dyDescent="0.25">
      <c r="B98" s="6"/>
    </row>
    <row r="99" spans="2:2" ht="14.25" customHeight="1" x14ac:dyDescent="0.25">
      <c r="B99" s="6"/>
    </row>
    <row r="100" spans="2:2" ht="14.25" customHeight="1" x14ac:dyDescent="0.25">
      <c r="B100" s="6"/>
    </row>
    <row r="101" spans="2:2" ht="14.25" customHeight="1" x14ac:dyDescent="0.25">
      <c r="B101" s="6"/>
    </row>
    <row r="102" spans="2:2" ht="14.25" customHeight="1" x14ac:dyDescent="0.25">
      <c r="B102" s="6"/>
    </row>
    <row r="103" spans="2:2" ht="14.25" customHeight="1" x14ac:dyDescent="0.25">
      <c r="B103" s="6"/>
    </row>
    <row r="104" spans="2:2" ht="14.25" customHeight="1" x14ac:dyDescent="0.25">
      <c r="B104" s="6"/>
    </row>
    <row r="105" spans="2:2" ht="14.25" customHeight="1" x14ac:dyDescent="0.25">
      <c r="B105" s="6"/>
    </row>
    <row r="106" spans="2:2" ht="14.25" customHeight="1" x14ac:dyDescent="0.25">
      <c r="B106" s="6"/>
    </row>
    <row r="107" spans="2:2" ht="14.25" customHeight="1" x14ac:dyDescent="0.25">
      <c r="B107" s="6"/>
    </row>
    <row r="108" spans="2:2" ht="14.25" customHeight="1" x14ac:dyDescent="0.25">
      <c r="B108" s="6"/>
    </row>
    <row r="109" spans="2:2" ht="14.25" customHeight="1" x14ac:dyDescent="0.25">
      <c r="B109" s="6"/>
    </row>
    <row r="110" spans="2:2" ht="14.25" customHeight="1" x14ac:dyDescent="0.25">
      <c r="B110" s="6"/>
    </row>
    <row r="111" spans="2:2" ht="14.25" customHeight="1" x14ac:dyDescent="0.25">
      <c r="B111" s="6"/>
    </row>
    <row r="112" spans="2:2" ht="14.25" customHeight="1" x14ac:dyDescent="0.25">
      <c r="B112" s="6"/>
    </row>
    <row r="113" spans="2:2" ht="14.25" customHeight="1" x14ac:dyDescent="0.25">
      <c r="B113" s="6"/>
    </row>
    <row r="114" spans="2:2" ht="14.25" customHeight="1" x14ac:dyDescent="0.25">
      <c r="B114" s="6"/>
    </row>
    <row r="115" spans="2:2" ht="14.25" customHeight="1" x14ac:dyDescent="0.25">
      <c r="B115" s="6"/>
    </row>
    <row r="116" spans="2:2" ht="14.25" customHeight="1" x14ac:dyDescent="0.25">
      <c r="B116" s="6"/>
    </row>
    <row r="117" spans="2:2" ht="14.25" customHeight="1" x14ac:dyDescent="0.25">
      <c r="B117" s="6"/>
    </row>
    <row r="118" spans="2:2" ht="14.25" customHeight="1" x14ac:dyDescent="0.25">
      <c r="B118" s="6"/>
    </row>
    <row r="119" spans="2:2" ht="14.25" customHeight="1" x14ac:dyDescent="0.25">
      <c r="B119" s="6"/>
    </row>
    <row r="120" spans="2:2" ht="14.25" customHeight="1" x14ac:dyDescent="0.25">
      <c r="B120" s="6"/>
    </row>
    <row r="121" spans="2:2" ht="14.25" customHeight="1" x14ac:dyDescent="0.25">
      <c r="B121" s="6"/>
    </row>
    <row r="122" spans="2:2" ht="14.25" customHeight="1" x14ac:dyDescent="0.25">
      <c r="B122" s="6"/>
    </row>
    <row r="123" spans="2:2" ht="14.25" customHeight="1" x14ac:dyDescent="0.25">
      <c r="B123" s="6"/>
    </row>
    <row r="124" spans="2:2" ht="14.25" customHeight="1" x14ac:dyDescent="0.25">
      <c r="B124" s="6"/>
    </row>
    <row r="125" spans="2:2" ht="14.25" customHeight="1" x14ac:dyDescent="0.25">
      <c r="B125" s="6"/>
    </row>
    <row r="126" spans="2:2" ht="14.25" customHeight="1" x14ac:dyDescent="0.25">
      <c r="B126" s="6"/>
    </row>
    <row r="127" spans="2:2" ht="14.25" customHeight="1" x14ac:dyDescent="0.25">
      <c r="B127" s="6"/>
    </row>
    <row r="128" spans="2:2" ht="14.25" customHeight="1" x14ac:dyDescent="0.25">
      <c r="B128" s="6"/>
    </row>
    <row r="129" spans="2:2" ht="14.25" customHeight="1" x14ac:dyDescent="0.25">
      <c r="B129" s="6"/>
    </row>
    <row r="130" spans="2:2" ht="14.25" customHeight="1" x14ac:dyDescent="0.25">
      <c r="B130" s="6"/>
    </row>
    <row r="131" spans="2:2" ht="14.25" customHeight="1" x14ac:dyDescent="0.25">
      <c r="B131" s="6"/>
    </row>
    <row r="132" spans="2:2" ht="14.25" customHeight="1" x14ac:dyDescent="0.25">
      <c r="B132" s="6"/>
    </row>
    <row r="133" spans="2:2" ht="14.25" customHeight="1" x14ac:dyDescent="0.25">
      <c r="B133" s="6"/>
    </row>
    <row r="134" spans="2:2" ht="14.25" customHeight="1" x14ac:dyDescent="0.25">
      <c r="B134" s="6"/>
    </row>
    <row r="135" spans="2:2" ht="14.25" customHeight="1" x14ac:dyDescent="0.25">
      <c r="B135" s="6"/>
    </row>
    <row r="136" spans="2:2" ht="14.25" customHeight="1" x14ac:dyDescent="0.25">
      <c r="B136" s="6"/>
    </row>
    <row r="137" spans="2:2" ht="14.25" customHeight="1" x14ac:dyDescent="0.25">
      <c r="B137" s="6"/>
    </row>
    <row r="138" spans="2:2" ht="14.25" customHeight="1" x14ac:dyDescent="0.25">
      <c r="B138" s="6"/>
    </row>
    <row r="139" spans="2:2" ht="14.25" customHeight="1" x14ac:dyDescent="0.25">
      <c r="B139" s="6"/>
    </row>
    <row r="140" spans="2:2" ht="14.25" customHeight="1" x14ac:dyDescent="0.25">
      <c r="B140" s="6"/>
    </row>
    <row r="141" spans="2:2" ht="14.25" customHeight="1" x14ac:dyDescent="0.25">
      <c r="B141" s="6"/>
    </row>
    <row r="142" spans="2:2" ht="14.25" customHeight="1" x14ac:dyDescent="0.25">
      <c r="B142" s="6"/>
    </row>
    <row r="143" spans="2:2" ht="14.25" customHeight="1" x14ac:dyDescent="0.25">
      <c r="B143" s="6"/>
    </row>
    <row r="144" spans="2:2" ht="14.25" customHeight="1" x14ac:dyDescent="0.25">
      <c r="B144" s="6"/>
    </row>
    <row r="145" spans="2:2" ht="14.25" customHeight="1" x14ac:dyDescent="0.25">
      <c r="B145" s="6"/>
    </row>
    <row r="146" spans="2:2" ht="14.25" customHeight="1" x14ac:dyDescent="0.25">
      <c r="B146" s="6"/>
    </row>
    <row r="147" spans="2:2" ht="14.25" customHeight="1" x14ac:dyDescent="0.25">
      <c r="B147" s="6"/>
    </row>
    <row r="148" spans="2:2" ht="14.25" customHeight="1" x14ac:dyDescent="0.25">
      <c r="B148" s="6"/>
    </row>
    <row r="149" spans="2:2" ht="14.25" customHeight="1" x14ac:dyDescent="0.25">
      <c r="B149" s="6"/>
    </row>
    <row r="150" spans="2:2" ht="14.25" customHeight="1" x14ac:dyDescent="0.25">
      <c r="B150" s="6"/>
    </row>
    <row r="151" spans="2:2" ht="14.25" customHeight="1" x14ac:dyDescent="0.25">
      <c r="B151" s="6"/>
    </row>
    <row r="152" spans="2:2" ht="14.25" customHeight="1" x14ac:dyDescent="0.25">
      <c r="B152" s="6"/>
    </row>
    <row r="153" spans="2:2" ht="14.25" customHeight="1" x14ac:dyDescent="0.25">
      <c r="B153" s="6"/>
    </row>
    <row r="154" spans="2:2" ht="14.25" customHeight="1" x14ac:dyDescent="0.25">
      <c r="B154" s="6"/>
    </row>
    <row r="155" spans="2:2" ht="14.25" customHeight="1" x14ac:dyDescent="0.25">
      <c r="B155" s="6"/>
    </row>
    <row r="156" spans="2:2" ht="14.25" customHeight="1" x14ac:dyDescent="0.25">
      <c r="B156" s="6"/>
    </row>
    <row r="157" spans="2:2" ht="14.25" customHeight="1" x14ac:dyDescent="0.25">
      <c r="B157" s="6"/>
    </row>
    <row r="158" spans="2:2" ht="14.25" customHeight="1" x14ac:dyDescent="0.25">
      <c r="B158" s="6"/>
    </row>
    <row r="159" spans="2:2" ht="14.25" customHeight="1" x14ac:dyDescent="0.25">
      <c r="B159" s="6"/>
    </row>
    <row r="160" spans="2:2" ht="14.25" customHeight="1" x14ac:dyDescent="0.25">
      <c r="B160" s="6"/>
    </row>
    <row r="161" spans="2:2" ht="14.25" customHeight="1" x14ac:dyDescent="0.25">
      <c r="B161" s="6"/>
    </row>
    <row r="162" spans="2:2" ht="14.25" customHeight="1" x14ac:dyDescent="0.25">
      <c r="B162" s="6"/>
    </row>
    <row r="163" spans="2:2" ht="14.25" customHeight="1" x14ac:dyDescent="0.25">
      <c r="B163" s="6"/>
    </row>
    <row r="164" spans="2:2" ht="14.25" customHeight="1" x14ac:dyDescent="0.25">
      <c r="B164" s="6"/>
    </row>
    <row r="165" spans="2:2" ht="14.25" customHeight="1" x14ac:dyDescent="0.25">
      <c r="B165" s="6"/>
    </row>
    <row r="166" spans="2:2" ht="14.25" customHeight="1" x14ac:dyDescent="0.25">
      <c r="B166" s="6"/>
    </row>
    <row r="167" spans="2:2" ht="14.25" customHeight="1" x14ac:dyDescent="0.25">
      <c r="B167" s="6"/>
    </row>
    <row r="168" spans="2:2" ht="14.25" customHeight="1" x14ac:dyDescent="0.25">
      <c r="B168" s="6"/>
    </row>
    <row r="169" spans="2:2" ht="14.25" customHeight="1" x14ac:dyDescent="0.25">
      <c r="B169" s="6"/>
    </row>
    <row r="170" spans="2:2" ht="14.25" customHeight="1" x14ac:dyDescent="0.25">
      <c r="B170" s="6"/>
    </row>
    <row r="171" spans="2:2" ht="14.25" customHeight="1" x14ac:dyDescent="0.25">
      <c r="B171" s="6"/>
    </row>
    <row r="172" spans="2:2" ht="14.25" customHeight="1" x14ac:dyDescent="0.25">
      <c r="B172" s="6"/>
    </row>
    <row r="173" spans="2:2" ht="14.25" customHeight="1" x14ac:dyDescent="0.25">
      <c r="B173" s="6"/>
    </row>
    <row r="174" spans="2:2" ht="14.25" customHeight="1" x14ac:dyDescent="0.25">
      <c r="B174" s="6"/>
    </row>
    <row r="175" spans="2:2" ht="14.25" customHeight="1" x14ac:dyDescent="0.25">
      <c r="B175" s="6"/>
    </row>
    <row r="176" spans="2:2" ht="14.25" customHeight="1" x14ac:dyDescent="0.25">
      <c r="B176" s="6"/>
    </row>
    <row r="177" spans="2:2" ht="14.25" customHeight="1" x14ac:dyDescent="0.25">
      <c r="B177" s="6"/>
    </row>
    <row r="178" spans="2:2" ht="14.25" customHeight="1" x14ac:dyDescent="0.25">
      <c r="B178" s="6"/>
    </row>
    <row r="179" spans="2:2" ht="14.25" customHeight="1" x14ac:dyDescent="0.25">
      <c r="B179" s="6"/>
    </row>
    <row r="180" spans="2:2" ht="14.25" customHeight="1" x14ac:dyDescent="0.25">
      <c r="B180" s="6"/>
    </row>
    <row r="181" spans="2:2" ht="14.25" customHeight="1" x14ac:dyDescent="0.25">
      <c r="B181" s="6"/>
    </row>
    <row r="182" spans="2:2" ht="14.25" customHeight="1" x14ac:dyDescent="0.25">
      <c r="B182" s="6"/>
    </row>
    <row r="183" spans="2:2" ht="14.25" customHeight="1" x14ac:dyDescent="0.25">
      <c r="B183" s="6"/>
    </row>
    <row r="184" spans="2:2" ht="14.25" customHeight="1" x14ac:dyDescent="0.25">
      <c r="B184" s="6"/>
    </row>
    <row r="185" spans="2:2" ht="14.25" customHeight="1" x14ac:dyDescent="0.25">
      <c r="B185" s="6"/>
    </row>
    <row r="186" spans="2:2" ht="14.25" customHeight="1" x14ac:dyDescent="0.25">
      <c r="B186" s="6"/>
    </row>
    <row r="187" spans="2:2" ht="14.25" customHeight="1" x14ac:dyDescent="0.25">
      <c r="B187" s="6"/>
    </row>
    <row r="188" spans="2:2" ht="14.25" customHeight="1" x14ac:dyDescent="0.25">
      <c r="B188" s="6"/>
    </row>
    <row r="189" spans="2:2" ht="14.25" customHeight="1" x14ac:dyDescent="0.25">
      <c r="B189" s="6"/>
    </row>
    <row r="190" spans="2:2" ht="14.25" customHeight="1" x14ac:dyDescent="0.25">
      <c r="B190" s="6"/>
    </row>
    <row r="191" spans="2:2" ht="14.25" customHeight="1" x14ac:dyDescent="0.25">
      <c r="B191" s="6"/>
    </row>
    <row r="192" spans="2:2" ht="14.25" customHeight="1" x14ac:dyDescent="0.25">
      <c r="B192" s="6"/>
    </row>
    <row r="193" spans="2:2" ht="14.25" customHeight="1" x14ac:dyDescent="0.25">
      <c r="B193" s="6"/>
    </row>
    <row r="194" spans="2:2" ht="14.25" customHeight="1" x14ac:dyDescent="0.25">
      <c r="B194" s="6"/>
    </row>
    <row r="195" spans="2:2" ht="14.25" customHeight="1" x14ac:dyDescent="0.25">
      <c r="B195" s="6"/>
    </row>
    <row r="196" spans="2:2" ht="14.25" customHeight="1" x14ac:dyDescent="0.25">
      <c r="B196" s="6"/>
    </row>
    <row r="197" spans="2:2" ht="14.25" customHeight="1" x14ac:dyDescent="0.25">
      <c r="B197" s="6"/>
    </row>
    <row r="198" spans="2:2" ht="14.25" customHeight="1" x14ac:dyDescent="0.25">
      <c r="B198" s="6"/>
    </row>
    <row r="199" spans="2:2" ht="14.25" customHeight="1" x14ac:dyDescent="0.25">
      <c r="B199" s="6"/>
    </row>
    <row r="200" spans="2:2" ht="14.25" customHeight="1" x14ac:dyDescent="0.25">
      <c r="B200" s="6"/>
    </row>
    <row r="201" spans="2:2" ht="14.25" customHeight="1" x14ac:dyDescent="0.25">
      <c r="B201" s="6"/>
    </row>
    <row r="202" spans="2:2" ht="14.25" customHeight="1" x14ac:dyDescent="0.25">
      <c r="B202" s="6"/>
    </row>
    <row r="203" spans="2:2" ht="14.25" customHeight="1" x14ac:dyDescent="0.25">
      <c r="B203" s="6"/>
    </row>
    <row r="204" spans="2:2" ht="14.25" customHeight="1" x14ac:dyDescent="0.25">
      <c r="B204" s="6"/>
    </row>
    <row r="205" spans="2:2" ht="14.25" customHeight="1" x14ac:dyDescent="0.25">
      <c r="B205" s="6"/>
    </row>
    <row r="206" spans="2:2" ht="14.25" customHeight="1" x14ac:dyDescent="0.25">
      <c r="B206" s="6"/>
    </row>
    <row r="207" spans="2:2" ht="14.25" customHeight="1" x14ac:dyDescent="0.25">
      <c r="B207" s="6"/>
    </row>
    <row r="208" spans="2:2" ht="14.25" customHeight="1" x14ac:dyDescent="0.25">
      <c r="B208" s="6"/>
    </row>
    <row r="209" spans="2:2" ht="14.25" customHeight="1" x14ac:dyDescent="0.25">
      <c r="B209" s="6"/>
    </row>
    <row r="210" spans="2:2" ht="14.25" customHeight="1" x14ac:dyDescent="0.25">
      <c r="B210" s="6"/>
    </row>
    <row r="211" spans="2:2" ht="14.25" customHeight="1" x14ac:dyDescent="0.25">
      <c r="B211" s="6"/>
    </row>
    <row r="212" spans="2:2" ht="14.25" customHeight="1" x14ac:dyDescent="0.25">
      <c r="B212" s="6"/>
    </row>
    <row r="213" spans="2:2" ht="14.25" customHeight="1" x14ac:dyDescent="0.25">
      <c r="B213" s="6"/>
    </row>
    <row r="214" spans="2:2" ht="14.25" customHeight="1" x14ac:dyDescent="0.25">
      <c r="B214" s="6"/>
    </row>
    <row r="215" spans="2:2" ht="14.25" customHeight="1" x14ac:dyDescent="0.25">
      <c r="B215" s="6"/>
    </row>
    <row r="216" spans="2:2" ht="14.25" customHeight="1" x14ac:dyDescent="0.25">
      <c r="B216" s="6"/>
    </row>
    <row r="217" spans="2:2" ht="14.25" customHeight="1" x14ac:dyDescent="0.25">
      <c r="B217" s="6"/>
    </row>
    <row r="218" spans="2:2" ht="14.25" customHeight="1" x14ac:dyDescent="0.25">
      <c r="B218" s="6"/>
    </row>
    <row r="219" spans="2:2" ht="14.25" customHeight="1" x14ac:dyDescent="0.25">
      <c r="B219" s="6"/>
    </row>
    <row r="220" spans="2:2" ht="14.25" customHeight="1" x14ac:dyDescent="0.25">
      <c r="B220" s="6"/>
    </row>
    <row r="221" spans="2:2" ht="14.25" customHeight="1" x14ac:dyDescent="0.25">
      <c r="B221" s="6"/>
    </row>
    <row r="222" spans="2:2" ht="14.25" customHeight="1" x14ac:dyDescent="0.25">
      <c r="B222" s="6"/>
    </row>
    <row r="223" spans="2:2" ht="15.75" customHeight="1" x14ac:dyDescent="0.25">
      <c r="B223" s="6"/>
    </row>
    <row r="224" spans="2:2" ht="15.75" customHeight="1" x14ac:dyDescent="0.25">
      <c r="B224" s="6"/>
    </row>
    <row r="225" spans="2:2" ht="15.75" customHeight="1" x14ac:dyDescent="0.25">
      <c r="B225" s="6"/>
    </row>
    <row r="226" spans="2:2" ht="15.75" customHeight="1" x14ac:dyDescent="0.25">
      <c r="B226" s="6"/>
    </row>
    <row r="227" spans="2:2" ht="15.75" customHeight="1" x14ac:dyDescent="0.25">
      <c r="B227" s="6"/>
    </row>
    <row r="228" spans="2:2" ht="15.75" customHeight="1" x14ac:dyDescent="0.25">
      <c r="B228" s="6"/>
    </row>
    <row r="229" spans="2:2" ht="15.75" customHeight="1" x14ac:dyDescent="0.25">
      <c r="B229" s="6"/>
    </row>
    <row r="230" spans="2:2" ht="15.75" customHeight="1" x14ac:dyDescent="0.25">
      <c r="B230" s="6"/>
    </row>
    <row r="231" spans="2:2" ht="15.75" customHeight="1" x14ac:dyDescent="0.25">
      <c r="B231" s="6"/>
    </row>
    <row r="232" spans="2:2" ht="15.75" customHeight="1" x14ac:dyDescent="0.25">
      <c r="B232" s="6"/>
    </row>
    <row r="233" spans="2:2" ht="15.75" customHeight="1" x14ac:dyDescent="0.25">
      <c r="B233" s="6"/>
    </row>
    <row r="234" spans="2:2" ht="15.75" customHeight="1" x14ac:dyDescent="0.25">
      <c r="B234" s="6"/>
    </row>
    <row r="235" spans="2:2" ht="15.75" customHeight="1" x14ac:dyDescent="0.25">
      <c r="B235" s="6"/>
    </row>
    <row r="236" spans="2:2" ht="15.75" customHeight="1" x14ac:dyDescent="0.25">
      <c r="B236" s="6"/>
    </row>
    <row r="237" spans="2:2" ht="15.75" customHeight="1" x14ac:dyDescent="0.25">
      <c r="B237" s="6"/>
    </row>
    <row r="238" spans="2:2" ht="15.75" customHeight="1" x14ac:dyDescent="0.25">
      <c r="B238" s="6"/>
    </row>
    <row r="239" spans="2:2" ht="15.75" customHeight="1" x14ac:dyDescent="0.25">
      <c r="B239" s="6"/>
    </row>
    <row r="240" spans="2:2" ht="15.75" customHeight="1" x14ac:dyDescent="0.25">
      <c r="B240" s="6"/>
    </row>
    <row r="241" spans="2:2" ht="15.75" customHeight="1" x14ac:dyDescent="0.25">
      <c r="B241" s="6"/>
    </row>
    <row r="242" spans="2:2" ht="15.75" customHeight="1" x14ac:dyDescent="0.25">
      <c r="B242" s="6"/>
    </row>
    <row r="243" spans="2:2" ht="15.75" customHeight="1" x14ac:dyDescent="0.25">
      <c r="B243" s="6"/>
    </row>
    <row r="244" spans="2:2" ht="15.75" customHeight="1" x14ac:dyDescent="0.25">
      <c r="B244" s="6"/>
    </row>
    <row r="245" spans="2:2" ht="15.75" customHeight="1" x14ac:dyDescent="0.25">
      <c r="B245" s="6"/>
    </row>
    <row r="246" spans="2:2" ht="15.75" customHeight="1" x14ac:dyDescent="0.25">
      <c r="B246" s="6"/>
    </row>
    <row r="247" spans="2:2" ht="15.75" customHeight="1" x14ac:dyDescent="0.25">
      <c r="B247" s="6"/>
    </row>
    <row r="248" spans="2:2" ht="15.75" customHeight="1" x14ac:dyDescent="0.25">
      <c r="B248" s="6"/>
    </row>
    <row r="249" spans="2:2" ht="15.75" customHeight="1" x14ac:dyDescent="0.25">
      <c r="B249" s="6"/>
    </row>
    <row r="250" spans="2:2" ht="15.75" customHeight="1" x14ac:dyDescent="0.25">
      <c r="B250" s="6"/>
    </row>
    <row r="251" spans="2:2" ht="15.75" customHeight="1" x14ac:dyDescent="0.25">
      <c r="B251" s="6"/>
    </row>
    <row r="252" spans="2:2" ht="15.75" customHeight="1" x14ac:dyDescent="0.25">
      <c r="B252" s="6"/>
    </row>
    <row r="253" spans="2:2" ht="15.75" customHeight="1" x14ac:dyDescent="0.25">
      <c r="B253" s="6"/>
    </row>
    <row r="254" spans="2:2" ht="15.75" customHeight="1" x14ac:dyDescent="0.25">
      <c r="B254" s="6"/>
    </row>
    <row r="255" spans="2:2" ht="15.75" customHeight="1" x14ac:dyDescent="0.25">
      <c r="B255" s="6"/>
    </row>
    <row r="256" spans="2:2" ht="15.75" customHeight="1" x14ac:dyDescent="0.25">
      <c r="B256" s="6"/>
    </row>
    <row r="257" spans="2:2" ht="15.75" customHeight="1" x14ac:dyDescent="0.25">
      <c r="B257" s="6"/>
    </row>
    <row r="258" spans="2:2" ht="15.75" customHeight="1" x14ac:dyDescent="0.25">
      <c r="B258" s="6"/>
    </row>
    <row r="259" spans="2:2" ht="15.75" customHeight="1" x14ac:dyDescent="0.25">
      <c r="B259" s="6"/>
    </row>
    <row r="260" spans="2:2" ht="15.75" customHeight="1" x14ac:dyDescent="0.25">
      <c r="B260" s="6"/>
    </row>
    <row r="261" spans="2:2" ht="15.75" customHeight="1" x14ac:dyDescent="0.25">
      <c r="B261" s="6"/>
    </row>
    <row r="262" spans="2:2" ht="15.75" customHeight="1" x14ac:dyDescent="0.25">
      <c r="B262" s="6"/>
    </row>
    <row r="263" spans="2:2" ht="15.75" customHeight="1" x14ac:dyDescent="0.25">
      <c r="B263" s="6"/>
    </row>
    <row r="264" spans="2:2" ht="15.75" customHeight="1" x14ac:dyDescent="0.25">
      <c r="B264" s="6"/>
    </row>
    <row r="265" spans="2:2" ht="15.75" customHeight="1" x14ac:dyDescent="0.25">
      <c r="B265" s="6"/>
    </row>
    <row r="266" spans="2:2" ht="15.75" customHeight="1" x14ac:dyDescent="0.25">
      <c r="B266" s="6"/>
    </row>
    <row r="267" spans="2:2" ht="15.75" customHeight="1" x14ac:dyDescent="0.25">
      <c r="B267" s="6"/>
    </row>
    <row r="268" spans="2:2" ht="15.75" customHeight="1" x14ac:dyDescent="0.25">
      <c r="B268" s="6"/>
    </row>
    <row r="269" spans="2:2" ht="15.75" customHeight="1" x14ac:dyDescent="0.25">
      <c r="B269" s="6"/>
    </row>
    <row r="270" spans="2:2" ht="15.75" customHeight="1" x14ac:dyDescent="0.25">
      <c r="B270" s="6"/>
    </row>
    <row r="271" spans="2:2" ht="15.75" customHeight="1" x14ac:dyDescent="0.25">
      <c r="B271" s="6"/>
    </row>
    <row r="272" spans="2:2" ht="15.75" customHeight="1" x14ac:dyDescent="0.25">
      <c r="B272" s="6"/>
    </row>
    <row r="273" spans="2:2" ht="15.75" customHeight="1" x14ac:dyDescent="0.25">
      <c r="B273" s="6"/>
    </row>
    <row r="274" spans="2:2" ht="15.75" customHeight="1" x14ac:dyDescent="0.25">
      <c r="B274" s="6"/>
    </row>
    <row r="275" spans="2:2" ht="15.75" customHeight="1" x14ac:dyDescent="0.25">
      <c r="B275" s="6"/>
    </row>
    <row r="276" spans="2:2" ht="15.75" customHeight="1" x14ac:dyDescent="0.25">
      <c r="B276" s="6"/>
    </row>
    <row r="277" spans="2:2" ht="15.75" customHeight="1" x14ac:dyDescent="0.25">
      <c r="B277" s="6"/>
    </row>
    <row r="278" spans="2:2" ht="15.75" customHeight="1" x14ac:dyDescent="0.25">
      <c r="B278" s="6"/>
    </row>
    <row r="279" spans="2:2" ht="15.75" customHeight="1" x14ac:dyDescent="0.25">
      <c r="B279" s="6"/>
    </row>
    <row r="280" spans="2:2" ht="15.75" customHeight="1" x14ac:dyDescent="0.25">
      <c r="B280" s="6"/>
    </row>
    <row r="281" spans="2:2" ht="15.75" customHeight="1" x14ac:dyDescent="0.25">
      <c r="B281" s="6"/>
    </row>
    <row r="282" spans="2:2" ht="15.75" customHeight="1" x14ac:dyDescent="0.25">
      <c r="B282" s="6"/>
    </row>
    <row r="283" spans="2:2" ht="15.75" customHeight="1" x14ac:dyDescent="0.25">
      <c r="B283" s="6"/>
    </row>
    <row r="284" spans="2:2" ht="15.75" customHeight="1" x14ac:dyDescent="0.25">
      <c r="B284" s="6"/>
    </row>
    <row r="285" spans="2:2" ht="15.75" customHeight="1" x14ac:dyDescent="0.25">
      <c r="B285" s="6"/>
    </row>
    <row r="286" spans="2:2" ht="15.75" customHeight="1" x14ac:dyDescent="0.25">
      <c r="B286" s="6"/>
    </row>
    <row r="287" spans="2:2" ht="15.75" customHeight="1" x14ac:dyDescent="0.25">
      <c r="B287" s="6"/>
    </row>
    <row r="288" spans="2:2" ht="15.75" customHeight="1" x14ac:dyDescent="0.25">
      <c r="B288" s="6"/>
    </row>
    <row r="289" spans="2:2" ht="15.75" customHeight="1" x14ac:dyDescent="0.25">
      <c r="B289" s="6"/>
    </row>
    <row r="290" spans="2:2" ht="15.75" customHeight="1" x14ac:dyDescent="0.25">
      <c r="B290" s="6"/>
    </row>
    <row r="291" spans="2:2" ht="15.75" customHeight="1" x14ac:dyDescent="0.25">
      <c r="B291" s="6"/>
    </row>
    <row r="292" spans="2:2" ht="15.75" customHeight="1" x14ac:dyDescent="0.25">
      <c r="B292" s="6"/>
    </row>
    <row r="293" spans="2:2" ht="15.75" customHeight="1" x14ac:dyDescent="0.25">
      <c r="B293" s="6"/>
    </row>
    <row r="294" spans="2:2" ht="15.75" customHeight="1" x14ac:dyDescent="0.25">
      <c r="B294" s="6"/>
    </row>
    <row r="295" spans="2:2" ht="15.75" customHeight="1" x14ac:dyDescent="0.25">
      <c r="B295" s="6"/>
    </row>
    <row r="296" spans="2:2" ht="15.75" customHeight="1" x14ac:dyDescent="0.25">
      <c r="B296" s="6"/>
    </row>
    <row r="297" spans="2:2" ht="15.75" customHeight="1" x14ac:dyDescent="0.25">
      <c r="B297" s="6"/>
    </row>
    <row r="298" spans="2:2" ht="15.75" customHeight="1" x14ac:dyDescent="0.25">
      <c r="B298" s="6"/>
    </row>
    <row r="299" spans="2:2" ht="15.75" customHeight="1" x14ac:dyDescent="0.25">
      <c r="B299" s="6"/>
    </row>
    <row r="300" spans="2:2" ht="15.75" customHeight="1" x14ac:dyDescent="0.25">
      <c r="B300" s="6"/>
    </row>
    <row r="301" spans="2:2" ht="15.75" customHeight="1" x14ac:dyDescent="0.25">
      <c r="B301" s="6"/>
    </row>
    <row r="302" spans="2:2" ht="15.75" customHeight="1" x14ac:dyDescent="0.25">
      <c r="B302" s="6"/>
    </row>
    <row r="303" spans="2:2" ht="15.75" customHeight="1" x14ac:dyDescent="0.25">
      <c r="B303" s="6"/>
    </row>
    <row r="304" spans="2:2" ht="15.75" customHeight="1" x14ac:dyDescent="0.25">
      <c r="B304" s="6"/>
    </row>
    <row r="305" spans="2:2" ht="15.75" customHeight="1" x14ac:dyDescent="0.25">
      <c r="B305" s="6"/>
    </row>
    <row r="306" spans="2:2" ht="15.75" customHeight="1" x14ac:dyDescent="0.25">
      <c r="B306" s="6"/>
    </row>
    <row r="307" spans="2:2" ht="15.75" customHeight="1" x14ac:dyDescent="0.25">
      <c r="B307" s="6"/>
    </row>
    <row r="308" spans="2:2" ht="15.75" customHeight="1" x14ac:dyDescent="0.25">
      <c r="B308" s="6"/>
    </row>
    <row r="309" spans="2:2" ht="15.75" customHeight="1" x14ac:dyDescent="0.25">
      <c r="B309" s="6"/>
    </row>
    <row r="310" spans="2:2" ht="15.75" customHeight="1" x14ac:dyDescent="0.25">
      <c r="B310" s="6"/>
    </row>
    <row r="311" spans="2:2" ht="15.75" customHeight="1" x14ac:dyDescent="0.25">
      <c r="B311" s="6"/>
    </row>
    <row r="312" spans="2:2" ht="15.75" customHeight="1" x14ac:dyDescent="0.25">
      <c r="B312" s="6"/>
    </row>
    <row r="313" spans="2:2" ht="15.75" customHeight="1" x14ac:dyDescent="0.25">
      <c r="B313" s="6"/>
    </row>
    <row r="314" spans="2:2" ht="15.75" customHeight="1" x14ac:dyDescent="0.25">
      <c r="B314" s="6"/>
    </row>
    <row r="315" spans="2:2" ht="15.75" customHeight="1" x14ac:dyDescent="0.25">
      <c r="B315" s="6"/>
    </row>
    <row r="316" spans="2:2" ht="15.75" customHeight="1" x14ac:dyDescent="0.25">
      <c r="B316" s="6"/>
    </row>
    <row r="317" spans="2:2" ht="15.75" customHeight="1" x14ac:dyDescent="0.25">
      <c r="B317" s="6"/>
    </row>
    <row r="318" spans="2:2" ht="15.75" customHeight="1" x14ac:dyDescent="0.25">
      <c r="B318" s="6"/>
    </row>
    <row r="319" spans="2:2" ht="15.75" customHeight="1" x14ac:dyDescent="0.25">
      <c r="B319" s="6"/>
    </row>
    <row r="320" spans="2:2" ht="15.75" customHeight="1" x14ac:dyDescent="0.25">
      <c r="B320" s="6"/>
    </row>
    <row r="321" spans="2:2" ht="15.75" customHeight="1" x14ac:dyDescent="0.25">
      <c r="B321" s="6"/>
    </row>
    <row r="322" spans="2:2" ht="15.75" customHeight="1" x14ac:dyDescent="0.25">
      <c r="B322" s="6"/>
    </row>
    <row r="323" spans="2:2" ht="15.75" customHeight="1" x14ac:dyDescent="0.25">
      <c r="B323" s="6"/>
    </row>
    <row r="324" spans="2:2" ht="15.75" customHeight="1" x14ac:dyDescent="0.25">
      <c r="B324" s="6"/>
    </row>
    <row r="325" spans="2:2" ht="15.75" customHeight="1" x14ac:dyDescent="0.25">
      <c r="B325" s="6"/>
    </row>
    <row r="326" spans="2:2" ht="15.75" customHeight="1" x14ac:dyDescent="0.25">
      <c r="B326" s="6"/>
    </row>
    <row r="327" spans="2:2" ht="15.75" customHeight="1" x14ac:dyDescent="0.25">
      <c r="B327" s="6"/>
    </row>
    <row r="328" spans="2:2" ht="15.75" customHeight="1" x14ac:dyDescent="0.25">
      <c r="B328" s="6"/>
    </row>
    <row r="329" spans="2:2" ht="15.75" customHeight="1" x14ac:dyDescent="0.25">
      <c r="B329" s="6"/>
    </row>
    <row r="330" spans="2:2" ht="15.75" customHeight="1" x14ac:dyDescent="0.25">
      <c r="B330" s="6"/>
    </row>
    <row r="331" spans="2:2" ht="15.75" customHeight="1" x14ac:dyDescent="0.25">
      <c r="B331" s="6"/>
    </row>
    <row r="332" spans="2:2" ht="15.75" customHeight="1" x14ac:dyDescent="0.25">
      <c r="B332" s="6"/>
    </row>
    <row r="333" spans="2:2" ht="15.75" customHeight="1" x14ac:dyDescent="0.25">
      <c r="B333" s="6"/>
    </row>
    <row r="334" spans="2:2" ht="15.75" customHeight="1" x14ac:dyDescent="0.25">
      <c r="B334" s="6"/>
    </row>
    <row r="335" spans="2:2" ht="15.75" customHeight="1" x14ac:dyDescent="0.25">
      <c r="B335" s="6"/>
    </row>
    <row r="336" spans="2:2" ht="15.75" customHeight="1" x14ac:dyDescent="0.25">
      <c r="B336" s="6"/>
    </row>
    <row r="337" spans="2:2" ht="15.75" customHeight="1" x14ac:dyDescent="0.25">
      <c r="B337" s="6"/>
    </row>
    <row r="338" spans="2:2" ht="15.75" customHeight="1" x14ac:dyDescent="0.25">
      <c r="B338" s="6"/>
    </row>
    <row r="339" spans="2:2" ht="15.75" customHeight="1" x14ac:dyDescent="0.25">
      <c r="B339" s="6"/>
    </row>
    <row r="340" spans="2:2" ht="15.75" customHeight="1" x14ac:dyDescent="0.25">
      <c r="B340" s="6"/>
    </row>
    <row r="341" spans="2:2" ht="15.75" customHeight="1" x14ac:dyDescent="0.25">
      <c r="B341" s="6"/>
    </row>
    <row r="342" spans="2:2" ht="15.75" customHeight="1" x14ac:dyDescent="0.25">
      <c r="B342" s="6"/>
    </row>
    <row r="343" spans="2:2" ht="15.75" customHeight="1" x14ac:dyDescent="0.25">
      <c r="B343" s="6"/>
    </row>
    <row r="344" spans="2:2" ht="15.75" customHeight="1" x14ac:dyDescent="0.25">
      <c r="B344" s="6"/>
    </row>
    <row r="345" spans="2:2" ht="15.75" customHeight="1" x14ac:dyDescent="0.25">
      <c r="B345" s="6"/>
    </row>
    <row r="346" spans="2:2" ht="15.75" customHeight="1" x14ac:dyDescent="0.25">
      <c r="B346" s="6"/>
    </row>
    <row r="347" spans="2:2" ht="15.75" customHeight="1" x14ac:dyDescent="0.25">
      <c r="B347" s="6"/>
    </row>
    <row r="348" spans="2:2" ht="15.75" customHeight="1" x14ac:dyDescent="0.25">
      <c r="B348" s="6"/>
    </row>
    <row r="349" spans="2:2" ht="15.75" customHeight="1" x14ac:dyDescent="0.25">
      <c r="B349" s="6"/>
    </row>
    <row r="350" spans="2:2" ht="15.75" customHeight="1" x14ac:dyDescent="0.25">
      <c r="B350" s="6"/>
    </row>
    <row r="351" spans="2:2" ht="15.75" customHeight="1" x14ac:dyDescent="0.25">
      <c r="B351" s="6"/>
    </row>
    <row r="352" spans="2:2" ht="15.75" customHeight="1" x14ac:dyDescent="0.25">
      <c r="B352" s="6"/>
    </row>
    <row r="353" spans="2:2" ht="15.75" customHeight="1" x14ac:dyDescent="0.25">
      <c r="B353" s="6"/>
    </row>
    <row r="354" spans="2:2" ht="15.75" customHeight="1" x14ac:dyDescent="0.25">
      <c r="B354" s="6"/>
    </row>
    <row r="355" spans="2:2" ht="15.75" customHeight="1" x14ac:dyDescent="0.25">
      <c r="B355" s="6"/>
    </row>
    <row r="356" spans="2:2" ht="15.75" customHeight="1" x14ac:dyDescent="0.25">
      <c r="B356" s="6"/>
    </row>
    <row r="357" spans="2:2" ht="15.75" customHeight="1" x14ac:dyDescent="0.25">
      <c r="B357" s="6"/>
    </row>
    <row r="358" spans="2:2" ht="15.75" customHeight="1" x14ac:dyDescent="0.25">
      <c r="B358" s="6"/>
    </row>
    <row r="359" spans="2:2" ht="15.75" customHeight="1" x14ac:dyDescent="0.25">
      <c r="B359" s="6"/>
    </row>
    <row r="360" spans="2:2" ht="15.75" customHeight="1" x14ac:dyDescent="0.25">
      <c r="B360" s="6"/>
    </row>
    <row r="361" spans="2:2" ht="15.75" customHeight="1" x14ac:dyDescent="0.25">
      <c r="B361" s="6"/>
    </row>
    <row r="362" spans="2:2" ht="15.75" customHeight="1" x14ac:dyDescent="0.25">
      <c r="B362" s="6"/>
    </row>
    <row r="363" spans="2:2" ht="15.75" customHeight="1" x14ac:dyDescent="0.25">
      <c r="B363" s="6"/>
    </row>
    <row r="364" spans="2:2" ht="15.75" customHeight="1" x14ac:dyDescent="0.25">
      <c r="B364" s="6"/>
    </row>
    <row r="365" spans="2:2" ht="15.75" customHeight="1" x14ac:dyDescent="0.25">
      <c r="B365" s="6"/>
    </row>
    <row r="366" spans="2:2" ht="15.75" customHeight="1" x14ac:dyDescent="0.25">
      <c r="B366" s="6"/>
    </row>
    <row r="367" spans="2:2" ht="15.75" customHeight="1" x14ac:dyDescent="0.25">
      <c r="B367" s="6"/>
    </row>
    <row r="368" spans="2:2" ht="15.75" customHeight="1" x14ac:dyDescent="0.25">
      <c r="B368" s="6"/>
    </row>
    <row r="369" spans="2:2" ht="15.75" customHeight="1" x14ac:dyDescent="0.25">
      <c r="B369" s="6"/>
    </row>
    <row r="370" spans="2:2" ht="15.75" customHeight="1" x14ac:dyDescent="0.25">
      <c r="B370" s="6"/>
    </row>
    <row r="371" spans="2:2" ht="15.75" customHeight="1" x14ac:dyDescent="0.25">
      <c r="B371" s="6"/>
    </row>
    <row r="372" spans="2:2" ht="15.75" customHeight="1" x14ac:dyDescent="0.25">
      <c r="B372" s="6"/>
    </row>
    <row r="373" spans="2:2" ht="15.75" customHeight="1" x14ac:dyDescent="0.25">
      <c r="B373" s="6"/>
    </row>
    <row r="374" spans="2:2" ht="15.75" customHeight="1" x14ac:dyDescent="0.25">
      <c r="B374" s="6"/>
    </row>
    <row r="375" spans="2:2" ht="15.75" customHeight="1" x14ac:dyDescent="0.25">
      <c r="B375" s="6"/>
    </row>
    <row r="376" spans="2:2" ht="15.75" customHeight="1" x14ac:dyDescent="0.25">
      <c r="B376" s="6"/>
    </row>
    <row r="377" spans="2:2" ht="15.75" customHeight="1" x14ac:dyDescent="0.25">
      <c r="B377" s="6"/>
    </row>
    <row r="378" spans="2:2" ht="15.75" customHeight="1" x14ac:dyDescent="0.25">
      <c r="B378" s="6"/>
    </row>
    <row r="379" spans="2:2" ht="15.75" customHeight="1" x14ac:dyDescent="0.25">
      <c r="B379" s="6"/>
    </row>
    <row r="380" spans="2:2" ht="15.75" customHeight="1" x14ac:dyDescent="0.25">
      <c r="B380" s="6"/>
    </row>
    <row r="381" spans="2:2" ht="15.75" customHeight="1" x14ac:dyDescent="0.25">
      <c r="B381" s="6"/>
    </row>
    <row r="382" spans="2:2" ht="15.75" customHeight="1" x14ac:dyDescent="0.25">
      <c r="B382" s="6"/>
    </row>
    <row r="383" spans="2:2" ht="15.75" customHeight="1" x14ac:dyDescent="0.25">
      <c r="B383" s="6"/>
    </row>
    <row r="384" spans="2:2" ht="15.75" customHeight="1" x14ac:dyDescent="0.25">
      <c r="B384" s="6"/>
    </row>
    <row r="385" spans="2:2" ht="15.75" customHeight="1" x14ac:dyDescent="0.25">
      <c r="B385" s="6"/>
    </row>
    <row r="386" spans="2:2" ht="15.75" customHeight="1" x14ac:dyDescent="0.25">
      <c r="B386" s="6"/>
    </row>
    <row r="387" spans="2:2" ht="15.75" customHeight="1" x14ac:dyDescent="0.25">
      <c r="B387" s="6"/>
    </row>
    <row r="388" spans="2:2" ht="15.75" customHeight="1" x14ac:dyDescent="0.25">
      <c r="B388" s="6"/>
    </row>
    <row r="389" spans="2:2" ht="15.75" customHeight="1" x14ac:dyDescent="0.25">
      <c r="B389" s="6"/>
    </row>
    <row r="390" spans="2:2" ht="15.75" customHeight="1" x14ac:dyDescent="0.25">
      <c r="B390" s="6"/>
    </row>
    <row r="391" spans="2:2" ht="15.75" customHeight="1" x14ac:dyDescent="0.25">
      <c r="B391" s="6"/>
    </row>
    <row r="392" spans="2:2" ht="15.75" customHeight="1" x14ac:dyDescent="0.25">
      <c r="B392" s="6"/>
    </row>
    <row r="393" spans="2:2" ht="15.75" customHeight="1" x14ac:dyDescent="0.25">
      <c r="B393" s="6"/>
    </row>
    <row r="394" spans="2:2" ht="15.75" customHeight="1" x14ac:dyDescent="0.25">
      <c r="B394" s="6"/>
    </row>
    <row r="395" spans="2:2" ht="15.75" customHeight="1" x14ac:dyDescent="0.25">
      <c r="B395" s="6"/>
    </row>
    <row r="396" spans="2:2" ht="15.75" customHeight="1" x14ac:dyDescent="0.25">
      <c r="B396" s="6"/>
    </row>
    <row r="397" spans="2:2" ht="15.75" customHeight="1" x14ac:dyDescent="0.25">
      <c r="B397" s="6"/>
    </row>
    <row r="398" spans="2:2" ht="15.75" customHeight="1" x14ac:dyDescent="0.25">
      <c r="B398" s="6"/>
    </row>
    <row r="399" spans="2:2" ht="15.75" customHeight="1" x14ac:dyDescent="0.25">
      <c r="B399" s="6"/>
    </row>
    <row r="400" spans="2:2" ht="15.75" customHeight="1" x14ac:dyDescent="0.25">
      <c r="B400" s="6"/>
    </row>
    <row r="401" spans="2:2" ht="15.75" customHeight="1" x14ac:dyDescent="0.25">
      <c r="B401" s="6"/>
    </row>
    <row r="402" spans="2:2" ht="15.75" customHeight="1" x14ac:dyDescent="0.25">
      <c r="B402" s="6"/>
    </row>
    <row r="403" spans="2:2" ht="15.75" customHeight="1" x14ac:dyDescent="0.25">
      <c r="B403" s="6"/>
    </row>
    <row r="404" spans="2:2" ht="15.75" customHeight="1" x14ac:dyDescent="0.25">
      <c r="B404" s="6"/>
    </row>
    <row r="405" spans="2:2" ht="15.75" customHeight="1" x14ac:dyDescent="0.25">
      <c r="B405" s="6"/>
    </row>
    <row r="406" spans="2:2" ht="15.75" customHeight="1" x14ac:dyDescent="0.25">
      <c r="B406" s="6"/>
    </row>
    <row r="407" spans="2:2" ht="15.75" customHeight="1" x14ac:dyDescent="0.25">
      <c r="B407" s="6"/>
    </row>
    <row r="408" spans="2:2" ht="15.75" customHeight="1" x14ac:dyDescent="0.25">
      <c r="B408" s="6"/>
    </row>
    <row r="409" spans="2:2" ht="15.75" customHeight="1" x14ac:dyDescent="0.25">
      <c r="B409" s="6"/>
    </row>
    <row r="410" spans="2:2" ht="15.75" customHeight="1" x14ac:dyDescent="0.25">
      <c r="B410" s="6"/>
    </row>
    <row r="411" spans="2:2" ht="15.75" customHeight="1" x14ac:dyDescent="0.25">
      <c r="B411" s="6"/>
    </row>
    <row r="412" spans="2:2" ht="15.75" customHeight="1" x14ac:dyDescent="0.25">
      <c r="B412" s="6"/>
    </row>
    <row r="413" spans="2:2" ht="15.75" customHeight="1" x14ac:dyDescent="0.25">
      <c r="B413" s="6"/>
    </row>
    <row r="414" spans="2:2" ht="15.75" customHeight="1" x14ac:dyDescent="0.25">
      <c r="B414" s="6"/>
    </row>
    <row r="415" spans="2:2" ht="15.75" customHeight="1" x14ac:dyDescent="0.25">
      <c r="B415" s="6"/>
    </row>
    <row r="416" spans="2:2" ht="15.75" customHeight="1" x14ac:dyDescent="0.25">
      <c r="B416" s="6"/>
    </row>
    <row r="417" spans="2:2" ht="15.75" customHeight="1" x14ac:dyDescent="0.25">
      <c r="B417" s="6"/>
    </row>
    <row r="418" spans="2:2" ht="15.75" customHeight="1" x14ac:dyDescent="0.25">
      <c r="B418" s="6"/>
    </row>
    <row r="419" spans="2:2" ht="15.75" customHeight="1" x14ac:dyDescent="0.25">
      <c r="B419" s="6"/>
    </row>
    <row r="420" spans="2:2" ht="15.75" customHeight="1" x14ac:dyDescent="0.25">
      <c r="B420" s="6"/>
    </row>
    <row r="421" spans="2:2" ht="15.75" customHeight="1" x14ac:dyDescent="0.25">
      <c r="B421" s="6"/>
    </row>
    <row r="422" spans="2:2" ht="15.75" customHeight="1" x14ac:dyDescent="0.25">
      <c r="B422" s="6"/>
    </row>
    <row r="423" spans="2:2" ht="15.75" customHeight="1" x14ac:dyDescent="0.25">
      <c r="B423" s="6"/>
    </row>
    <row r="424" spans="2:2" ht="15.75" customHeight="1" x14ac:dyDescent="0.25">
      <c r="B424" s="6"/>
    </row>
    <row r="425" spans="2:2" ht="15.75" customHeight="1" x14ac:dyDescent="0.25">
      <c r="B425" s="6"/>
    </row>
    <row r="426" spans="2:2" ht="15.75" customHeight="1" x14ac:dyDescent="0.25">
      <c r="B426" s="6"/>
    </row>
    <row r="427" spans="2:2" ht="15.75" customHeight="1" x14ac:dyDescent="0.25">
      <c r="B427" s="6"/>
    </row>
    <row r="428" spans="2:2" ht="15.75" customHeight="1" x14ac:dyDescent="0.25">
      <c r="B428" s="6"/>
    </row>
    <row r="429" spans="2:2" ht="15.75" customHeight="1" x14ac:dyDescent="0.25">
      <c r="B429" s="6"/>
    </row>
    <row r="430" spans="2:2" ht="15.75" customHeight="1" x14ac:dyDescent="0.25">
      <c r="B430" s="6"/>
    </row>
    <row r="431" spans="2:2" ht="15.75" customHeight="1" x14ac:dyDescent="0.25">
      <c r="B431" s="6"/>
    </row>
    <row r="432" spans="2:2" ht="15.75" customHeight="1" x14ac:dyDescent="0.25">
      <c r="B432" s="6"/>
    </row>
    <row r="433" spans="2:2" ht="15.75" customHeight="1" x14ac:dyDescent="0.25">
      <c r="B433" s="6"/>
    </row>
    <row r="434" spans="2:2" ht="15.75" customHeight="1" x14ac:dyDescent="0.25">
      <c r="B434" s="6"/>
    </row>
    <row r="435" spans="2:2" ht="15.75" customHeight="1" x14ac:dyDescent="0.25">
      <c r="B435" s="6"/>
    </row>
    <row r="436" spans="2:2" ht="15.75" customHeight="1" x14ac:dyDescent="0.25">
      <c r="B436" s="6"/>
    </row>
    <row r="437" spans="2:2" ht="15.75" customHeight="1" x14ac:dyDescent="0.25">
      <c r="B437" s="6"/>
    </row>
    <row r="438" spans="2:2" ht="15.75" customHeight="1" x14ac:dyDescent="0.25">
      <c r="B438" s="6"/>
    </row>
    <row r="439" spans="2:2" ht="15.75" customHeight="1" x14ac:dyDescent="0.25">
      <c r="B439" s="6"/>
    </row>
    <row r="440" spans="2:2" ht="15.75" customHeight="1" x14ac:dyDescent="0.25">
      <c r="B440" s="6"/>
    </row>
    <row r="441" spans="2:2" ht="15.75" customHeight="1" x14ac:dyDescent="0.25">
      <c r="B441" s="6"/>
    </row>
    <row r="442" spans="2:2" ht="15.75" customHeight="1" x14ac:dyDescent="0.25">
      <c r="B442" s="6"/>
    </row>
    <row r="443" spans="2:2" ht="15.75" customHeight="1" x14ac:dyDescent="0.25">
      <c r="B443" s="6"/>
    </row>
    <row r="444" spans="2:2" ht="15.75" customHeight="1" x14ac:dyDescent="0.25">
      <c r="B444" s="6"/>
    </row>
    <row r="445" spans="2:2" ht="15.75" customHeight="1" x14ac:dyDescent="0.25">
      <c r="B445" s="6"/>
    </row>
    <row r="446" spans="2:2" ht="15.75" customHeight="1" x14ac:dyDescent="0.25">
      <c r="B446" s="6"/>
    </row>
    <row r="447" spans="2:2" ht="15.75" customHeight="1" x14ac:dyDescent="0.25">
      <c r="B447" s="6"/>
    </row>
    <row r="448" spans="2:2" ht="15.75" customHeight="1" x14ac:dyDescent="0.25">
      <c r="B448" s="6"/>
    </row>
    <row r="449" spans="2:2" ht="15.75" customHeight="1" x14ac:dyDescent="0.25">
      <c r="B449" s="6"/>
    </row>
    <row r="450" spans="2:2" ht="15.75" customHeight="1" x14ac:dyDescent="0.25">
      <c r="B450" s="6"/>
    </row>
    <row r="451" spans="2:2" ht="15.75" customHeight="1" x14ac:dyDescent="0.25">
      <c r="B451" s="6"/>
    </row>
    <row r="452" spans="2:2" ht="15.75" customHeight="1" x14ac:dyDescent="0.25">
      <c r="B452" s="6"/>
    </row>
    <row r="453" spans="2:2" ht="15.75" customHeight="1" x14ac:dyDescent="0.25">
      <c r="B453" s="6"/>
    </row>
    <row r="454" spans="2:2" ht="15.75" customHeight="1" x14ac:dyDescent="0.25">
      <c r="B454" s="6"/>
    </row>
    <row r="455" spans="2:2" ht="15.75" customHeight="1" x14ac:dyDescent="0.25">
      <c r="B455" s="6"/>
    </row>
    <row r="456" spans="2:2" ht="15.75" customHeight="1" x14ac:dyDescent="0.25">
      <c r="B456" s="6"/>
    </row>
    <row r="457" spans="2:2" ht="15.75" customHeight="1" x14ac:dyDescent="0.25">
      <c r="B457" s="6"/>
    </row>
    <row r="458" spans="2:2" ht="15.75" customHeight="1" x14ac:dyDescent="0.25">
      <c r="B458" s="6"/>
    </row>
    <row r="459" spans="2:2" ht="15.75" customHeight="1" x14ac:dyDescent="0.25">
      <c r="B459" s="6"/>
    </row>
    <row r="460" spans="2:2" ht="15.75" customHeight="1" x14ac:dyDescent="0.25">
      <c r="B460" s="6"/>
    </row>
    <row r="461" spans="2:2" ht="15.75" customHeight="1" x14ac:dyDescent="0.25">
      <c r="B461" s="6"/>
    </row>
    <row r="462" spans="2:2" ht="15.75" customHeight="1" x14ac:dyDescent="0.25">
      <c r="B462" s="6"/>
    </row>
    <row r="463" spans="2:2" ht="15.75" customHeight="1" x14ac:dyDescent="0.25">
      <c r="B463" s="6"/>
    </row>
    <row r="464" spans="2:2" ht="15.75" customHeight="1" x14ac:dyDescent="0.25">
      <c r="B464" s="6"/>
    </row>
    <row r="465" spans="2:2" ht="15.75" customHeight="1" x14ac:dyDescent="0.25">
      <c r="B465" s="6"/>
    </row>
    <row r="466" spans="2:2" ht="15.75" customHeight="1" x14ac:dyDescent="0.25">
      <c r="B466" s="6"/>
    </row>
    <row r="467" spans="2:2" ht="15.75" customHeight="1" x14ac:dyDescent="0.25">
      <c r="B467" s="6"/>
    </row>
    <row r="468" spans="2:2" ht="15.75" customHeight="1" x14ac:dyDescent="0.25">
      <c r="B468" s="6"/>
    </row>
    <row r="469" spans="2:2" ht="15.75" customHeight="1" x14ac:dyDescent="0.25">
      <c r="B469" s="6"/>
    </row>
    <row r="470" spans="2:2" ht="15.75" customHeight="1" x14ac:dyDescent="0.25">
      <c r="B470" s="6"/>
    </row>
    <row r="471" spans="2:2" ht="15.75" customHeight="1" x14ac:dyDescent="0.25">
      <c r="B471" s="6"/>
    </row>
    <row r="472" spans="2:2" ht="15.75" customHeight="1" x14ac:dyDescent="0.25">
      <c r="B472" s="6"/>
    </row>
    <row r="473" spans="2:2" ht="15.75" customHeight="1" x14ac:dyDescent="0.25">
      <c r="B473" s="6"/>
    </row>
    <row r="474" spans="2:2" ht="15.75" customHeight="1" x14ac:dyDescent="0.25">
      <c r="B474" s="6"/>
    </row>
    <row r="475" spans="2:2" ht="15.75" customHeight="1" x14ac:dyDescent="0.25">
      <c r="B475" s="6"/>
    </row>
    <row r="476" spans="2:2" ht="15.75" customHeight="1" x14ac:dyDescent="0.25">
      <c r="B476" s="6"/>
    </row>
    <row r="477" spans="2:2" ht="15.75" customHeight="1" x14ac:dyDescent="0.25">
      <c r="B477" s="6"/>
    </row>
    <row r="478" spans="2:2" ht="15.75" customHeight="1" x14ac:dyDescent="0.25">
      <c r="B478" s="6"/>
    </row>
    <row r="479" spans="2:2" ht="15.75" customHeight="1" x14ac:dyDescent="0.25">
      <c r="B479" s="6"/>
    </row>
    <row r="480" spans="2:2" ht="15.75" customHeight="1" x14ac:dyDescent="0.25">
      <c r="B480" s="6"/>
    </row>
    <row r="481" spans="2:2" ht="15.75" customHeight="1" x14ac:dyDescent="0.25">
      <c r="B481" s="6"/>
    </row>
    <row r="482" spans="2:2" ht="15.75" customHeight="1" x14ac:dyDescent="0.25">
      <c r="B482" s="6"/>
    </row>
    <row r="483" spans="2:2" ht="15.75" customHeight="1" x14ac:dyDescent="0.25">
      <c r="B483" s="6"/>
    </row>
    <row r="484" spans="2:2" ht="15.75" customHeight="1" x14ac:dyDescent="0.25">
      <c r="B484" s="6"/>
    </row>
    <row r="485" spans="2:2" ht="15.75" customHeight="1" x14ac:dyDescent="0.25">
      <c r="B485" s="6"/>
    </row>
    <row r="486" spans="2:2" ht="15.75" customHeight="1" x14ac:dyDescent="0.25">
      <c r="B486" s="6"/>
    </row>
    <row r="487" spans="2:2" ht="15.75" customHeight="1" x14ac:dyDescent="0.25">
      <c r="B487" s="6"/>
    </row>
    <row r="488" spans="2:2" ht="15.75" customHeight="1" x14ac:dyDescent="0.25">
      <c r="B488" s="6"/>
    </row>
    <row r="489" spans="2:2" ht="15.75" customHeight="1" x14ac:dyDescent="0.25">
      <c r="B489" s="6"/>
    </row>
    <row r="490" spans="2:2" ht="15.75" customHeight="1" x14ac:dyDescent="0.25">
      <c r="B490" s="6"/>
    </row>
    <row r="491" spans="2:2" ht="15.75" customHeight="1" x14ac:dyDescent="0.25">
      <c r="B491" s="6"/>
    </row>
    <row r="492" spans="2:2" ht="15.75" customHeight="1" x14ac:dyDescent="0.25">
      <c r="B492" s="6"/>
    </row>
    <row r="493" spans="2:2" ht="15.75" customHeight="1" x14ac:dyDescent="0.25">
      <c r="B493" s="6"/>
    </row>
    <row r="494" spans="2:2" ht="15.75" customHeight="1" x14ac:dyDescent="0.25">
      <c r="B494" s="6"/>
    </row>
    <row r="495" spans="2:2" ht="15.75" customHeight="1" x14ac:dyDescent="0.25">
      <c r="B495" s="6"/>
    </row>
    <row r="496" spans="2:2" ht="15.75" customHeight="1" x14ac:dyDescent="0.25">
      <c r="B496" s="6"/>
    </row>
    <row r="497" spans="2:2" ht="15.75" customHeight="1" x14ac:dyDescent="0.25">
      <c r="B497" s="6"/>
    </row>
    <row r="498" spans="2:2" ht="15.75" customHeight="1" x14ac:dyDescent="0.25">
      <c r="B498" s="6"/>
    </row>
    <row r="499" spans="2:2" ht="15.75" customHeight="1" x14ac:dyDescent="0.25">
      <c r="B499" s="6"/>
    </row>
    <row r="500" spans="2:2" ht="15.75" customHeight="1" x14ac:dyDescent="0.25">
      <c r="B500" s="6"/>
    </row>
    <row r="501" spans="2:2" ht="15.75" customHeight="1" x14ac:dyDescent="0.25">
      <c r="B501" s="6"/>
    </row>
    <row r="502" spans="2:2" ht="15.75" customHeight="1" x14ac:dyDescent="0.25">
      <c r="B502" s="6"/>
    </row>
    <row r="503" spans="2:2" ht="15.75" customHeight="1" x14ac:dyDescent="0.25">
      <c r="B503" s="6"/>
    </row>
    <row r="504" spans="2:2" ht="15.75" customHeight="1" x14ac:dyDescent="0.25">
      <c r="B504" s="6"/>
    </row>
    <row r="505" spans="2:2" ht="15.75" customHeight="1" x14ac:dyDescent="0.25">
      <c r="B505" s="6"/>
    </row>
    <row r="506" spans="2:2" ht="15.75" customHeight="1" x14ac:dyDescent="0.25">
      <c r="B506" s="6"/>
    </row>
    <row r="507" spans="2:2" ht="15.75" customHeight="1" x14ac:dyDescent="0.25">
      <c r="B507" s="6"/>
    </row>
    <row r="508" spans="2:2" ht="15.75" customHeight="1" x14ac:dyDescent="0.25">
      <c r="B508" s="6"/>
    </row>
    <row r="509" spans="2:2" ht="15.75" customHeight="1" x14ac:dyDescent="0.25">
      <c r="B509" s="6"/>
    </row>
    <row r="510" spans="2:2" ht="15.75" customHeight="1" x14ac:dyDescent="0.25">
      <c r="B510" s="6"/>
    </row>
    <row r="511" spans="2:2" ht="15.75" customHeight="1" x14ac:dyDescent="0.25">
      <c r="B511" s="6"/>
    </row>
    <row r="512" spans="2:2" ht="15.75" customHeight="1" x14ac:dyDescent="0.25">
      <c r="B512" s="6"/>
    </row>
    <row r="513" spans="2:2" ht="15.75" customHeight="1" x14ac:dyDescent="0.25">
      <c r="B513" s="6"/>
    </row>
    <row r="514" spans="2:2" ht="15.75" customHeight="1" x14ac:dyDescent="0.25">
      <c r="B514" s="6"/>
    </row>
    <row r="515" spans="2:2" ht="15.75" customHeight="1" x14ac:dyDescent="0.25">
      <c r="B515" s="6"/>
    </row>
    <row r="516" spans="2:2" ht="15.75" customHeight="1" x14ac:dyDescent="0.25">
      <c r="B516" s="6"/>
    </row>
    <row r="517" spans="2:2" ht="15.75" customHeight="1" x14ac:dyDescent="0.25">
      <c r="B517" s="6"/>
    </row>
    <row r="518" spans="2:2" ht="15.75" customHeight="1" x14ac:dyDescent="0.25">
      <c r="B518" s="6"/>
    </row>
    <row r="519" spans="2:2" ht="15.75" customHeight="1" x14ac:dyDescent="0.25">
      <c r="B519" s="6"/>
    </row>
    <row r="520" spans="2:2" ht="15.75" customHeight="1" x14ac:dyDescent="0.25">
      <c r="B520" s="6"/>
    </row>
    <row r="521" spans="2:2" ht="15.75" customHeight="1" x14ac:dyDescent="0.25">
      <c r="B521" s="6"/>
    </row>
    <row r="522" spans="2:2" ht="15.75" customHeight="1" x14ac:dyDescent="0.25">
      <c r="B522" s="6"/>
    </row>
    <row r="523" spans="2:2" ht="15.75" customHeight="1" x14ac:dyDescent="0.25">
      <c r="B523" s="6"/>
    </row>
    <row r="524" spans="2:2" ht="15.75" customHeight="1" x14ac:dyDescent="0.25">
      <c r="B524" s="6"/>
    </row>
    <row r="525" spans="2:2" ht="15.75" customHeight="1" x14ac:dyDescent="0.25">
      <c r="B525" s="6"/>
    </row>
    <row r="526" spans="2:2" ht="15.75" customHeight="1" x14ac:dyDescent="0.25">
      <c r="B526" s="6"/>
    </row>
    <row r="527" spans="2:2" ht="15.75" customHeight="1" x14ac:dyDescent="0.25">
      <c r="B527" s="6"/>
    </row>
    <row r="528" spans="2:2" ht="15.75" customHeight="1" x14ac:dyDescent="0.25">
      <c r="B528" s="6"/>
    </row>
    <row r="529" spans="2:2" ht="15.75" customHeight="1" x14ac:dyDescent="0.25">
      <c r="B529" s="6"/>
    </row>
    <row r="530" spans="2:2" ht="15.75" customHeight="1" x14ac:dyDescent="0.25">
      <c r="B530" s="6"/>
    </row>
    <row r="531" spans="2:2" ht="15.75" customHeight="1" x14ac:dyDescent="0.25">
      <c r="B531" s="6"/>
    </row>
    <row r="532" spans="2:2" ht="15.75" customHeight="1" x14ac:dyDescent="0.25">
      <c r="B532" s="6"/>
    </row>
    <row r="533" spans="2:2" ht="15.75" customHeight="1" x14ac:dyDescent="0.25">
      <c r="B533" s="6"/>
    </row>
    <row r="534" spans="2:2" ht="15.75" customHeight="1" x14ac:dyDescent="0.25">
      <c r="B534" s="6"/>
    </row>
    <row r="535" spans="2:2" ht="15.75" customHeight="1" x14ac:dyDescent="0.25">
      <c r="B535" s="6"/>
    </row>
    <row r="536" spans="2:2" ht="15.75" customHeight="1" x14ac:dyDescent="0.25">
      <c r="B536" s="6"/>
    </row>
    <row r="537" spans="2:2" ht="15.75" customHeight="1" x14ac:dyDescent="0.25">
      <c r="B537" s="6"/>
    </row>
    <row r="538" spans="2:2" ht="15.75" customHeight="1" x14ac:dyDescent="0.25">
      <c r="B538" s="6"/>
    </row>
    <row r="539" spans="2:2" ht="15.75" customHeight="1" x14ac:dyDescent="0.25">
      <c r="B539" s="6"/>
    </row>
    <row r="540" spans="2:2" ht="15.75" customHeight="1" x14ac:dyDescent="0.25">
      <c r="B540" s="6"/>
    </row>
    <row r="541" spans="2:2" ht="15.75" customHeight="1" x14ac:dyDescent="0.25">
      <c r="B541" s="6"/>
    </row>
    <row r="542" spans="2:2" ht="15.75" customHeight="1" x14ac:dyDescent="0.25">
      <c r="B542" s="6"/>
    </row>
    <row r="543" spans="2:2" ht="15.75" customHeight="1" x14ac:dyDescent="0.25">
      <c r="B543" s="6"/>
    </row>
    <row r="544" spans="2:2" ht="15.75" customHeight="1" x14ac:dyDescent="0.25">
      <c r="B544" s="6"/>
    </row>
    <row r="545" spans="2:2" ht="15.75" customHeight="1" x14ac:dyDescent="0.25">
      <c r="B545" s="6"/>
    </row>
    <row r="546" spans="2:2" ht="15.75" customHeight="1" x14ac:dyDescent="0.25">
      <c r="B546" s="6"/>
    </row>
    <row r="547" spans="2:2" ht="15.75" customHeight="1" x14ac:dyDescent="0.25">
      <c r="B547" s="6"/>
    </row>
    <row r="548" spans="2:2" ht="15.75" customHeight="1" x14ac:dyDescent="0.25">
      <c r="B548" s="6"/>
    </row>
    <row r="549" spans="2:2" ht="15.75" customHeight="1" x14ac:dyDescent="0.25">
      <c r="B549" s="6"/>
    </row>
    <row r="550" spans="2:2" ht="15.75" customHeight="1" x14ac:dyDescent="0.25">
      <c r="B550" s="6"/>
    </row>
    <row r="551" spans="2:2" ht="15.75" customHeight="1" x14ac:dyDescent="0.25">
      <c r="B551" s="6"/>
    </row>
    <row r="552" spans="2:2" ht="15.75" customHeight="1" x14ac:dyDescent="0.25">
      <c r="B552" s="6"/>
    </row>
    <row r="553" spans="2:2" ht="15.75" customHeight="1" x14ac:dyDescent="0.25">
      <c r="B553" s="6"/>
    </row>
    <row r="554" spans="2:2" ht="15.75" customHeight="1" x14ac:dyDescent="0.25">
      <c r="B554" s="6"/>
    </row>
    <row r="555" spans="2:2" ht="15.75" customHeight="1" x14ac:dyDescent="0.25">
      <c r="B555" s="6"/>
    </row>
    <row r="556" spans="2:2" ht="15.75" customHeight="1" x14ac:dyDescent="0.25">
      <c r="B556" s="6"/>
    </row>
    <row r="557" spans="2:2" ht="15.75" customHeight="1" x14ac:dyDescent="0.25">
      <c r="B557" s="6"/>
    </row>
    <row r="558" spans="2:2" ht="15.75" customHeight="1" x14ac:dyDescent="0.25">
      <c r="B558" s="6"/>
    </row>
    <row r="559" spans="2:2" ht="15.75" customHeight="1" x14ac:dyDescent="0.25">
      <c r="B559" s="6"/>
    </row>
    <row r="560" spans="2:2" ht="15.75" customHeight="1" x14ac:dyDescent="0.25">
      <c r="B560" s="6"/>
    </row>
    <row r="561" spans="2:2" ht="15.75" customHeight="1" x14ac:dyDescent="0.25">
      <c r="B561" s="6"/>
    </row>
    <row r="562" spans="2:2" ht="15.75" customHeight="1" x14ac:dyDescent="0.25">
      <c r="B562" s="6"/>
    </row>
    <row r="563" spans="2:2" ht="15.75" customHeight="1" x14ac:dyDescent="0.25">
      <c r="B563" s="6"/>
    </row>
    <row r="564" spans="2:2" ht="15.75" customHeight="1" x14ac:dyDescent="0.25">
      <c r="B564" s="6"/>
    </row>
    <row r="565" spans="2:2" ht="15.75" customHeight="1" x14ac:dyDescent="0.25">
      <c r="B565" s="6"/>
    </row>
    <row r="566" spans="2:2" ht="15.75" customHeight="1" x14ac:dyDescent="0.25">
      <c r="B566" s="6"/>
    </row>
    <row r="567" spans="2:2" ht="15.75" customHeight="1" x14ac:dyDescent="0.25">
      <c r="B567" s="6"/>
    </row>
    <row r="568" spans="2:2" ht="15.75" customHeight="1" x14ac:dyDescent="0.25">
      <c r="B568" s="6"/>
    </row>
    <row r="569" spans="2:2" ht="15.75" customHeight="1" x14ac:dyDescent="0.25">
      <c r="B569" s="6"/>
    </row>
    <row r="570" spans="2:2" ht="15.75" customHeight="1" x14ac:dyDescent="0.25">
      <c r="B570" s="6"/>
    </row>
    <row r="571" spans="2:2" ht="15.75" customHeight="1" x14ac:dyDescent="0.25">
      <c r="B571" s="6"/>
    </row>
    <row r="572" spans="2:2" ht="15.75" customHeight="1" x14ac:dyDescent="0.25">
      <c r="B572" s="6"/>
    </row>
    <row r="573" spans="2:2" ht="15.75" customHeight="1" x14ac:dyDescent="0.25">
      <c r="B573" s="6"/>
    </row>
    <row r="574" spans="2:2" ht="15.75" customHeight="1" x14ac:dyDescent="0.25">
      <c r="B574" s="6"/>
    </row>
    <row r="575" spans="2:2" ht="15.75" customHeight="1" x14ac:dyDescent="0.25">
      <c r="B575" s="6"/>
    </row>
    <row r="576" spans="2:2" ht="15.75" customHeight="1" x14ac:dyDescent="0.25">
      <c r="B576" s="6"/>
    </row>
    <row r="577" spans="2:2" ht="15.75" customHeight="1" x14ac:dyDescent="0.25">
      <c r="B577" s="6"/>
    </row>
    <row r="578" spans="2:2" ht="15.75" customHeight="1" x14ac:dyDescent="0.25">
      <c r="B578" s="6"/>
    </row>
    <row r="579" spans="2:2" ht="15.75" customHeight="1" x14ac:dyDescent="0.25">
      <c r="B579" s="6"/>
    </row>
    <row r="580" spans="2:2" ht="15.75" customHeight="1" x14ac:dyDescent="0.25">
      <c r="B580" s="6"/>
    </row>
    <row r="581" spans="2:2" ht="15.75" customHeight="1" x14ac:dyDescent="0.25">
      <c r="B581" s="6"/>
    </row>
    <row r="582" spans="2:2" ht="15.75" customHeight="1" x14ac:dyDescent="0.25">
      <c r="B582" s="6"/>
    </row>
    <row r="583" spans="2:2" ht="15.75" customHeight="1" x14ac:dyDescent="0.25">
      <c r="B583" s="6"/>
    </row>
    <row r="584" spans="2:2" ht="15.75" customHeight="1" x14ac:dyDescent="0.25">
      <c r="B584" s="6"/>
    </row>
    <row r="585" spans="2:2" ht="15.75" customHeight="1" x14ac:dyDescent="0.25">
      <c r="B585" s="6"/>
    </row>
    <row r="586" spans="2:2" ht="15.75" customHeight="1" x14ac:dyDescent="0.25">
      <c r="B586" s="6"/>
    </row>
    <row r="587" spans="2:2" ht="15.75" customHeight="1" x14ac:dyDescent="0.25">
      <c r="B587" s="6"/>
    </row>
    <row r="588" spans="2:2" ht="15.75" customHeight="1" x14ac:dyDescent="0.25">
      <c r="B588" s="6"/>
    </row>
    <row r="589" spans="2:2" ht="15.75" customHeight="1" x14ac:dyDescent="0.25">
      <c r="B589" s="6"/>
    </row>
    <row r="590" spans="2:2" ht="15.75" customHeight="1" x14ac:dyDescent="0.25">
      <c r="B590" s="6"/>
    </row>
    <row r="591" spans="2:2" ht="15.75" customHeight="1" x14ac:dyDescent="0.25">
      <c r="B591" s="6"/>
    </row>
    <row r="592" spans="2:2" ht="15.75" customHeight="1" x14ac:dyDescent="0.25">
      <c r="B592" s="6"/>
    </row>
    <row r="593" spans="2:2" ht="15.75" customHeight="1" x14ac:dyDescent="0.25">
      <c r="B593" s="6"/>
    </row>
    <row r="594" spans="2:2" ht="15.75" customHeight="1" x14ac:dyDescent="0.25">
      <c r="B594" s="6"/>
    </row>
    <row r="595" spans="2:2" ht="15.75" customHeight="1" x14ac:dyDescent="0.25">
      <c r="B595" s="6"/>
    </row>
    <row r="596" spans="2:2" ht="15.75" customHeight="1" x14ac:dyDescent="0.25">
      <c r="B596" s="6"/>
    </row>
    <row r="597" spans="2:2" ht="15.75" customHeight="1" x14ac:dyDescent="0.25">
      <c r="B597" s="6"/>
    </row>
    <row r="598" spans="2:2" ht="15.75" customHeight="1" x14ac:dyDescent="0.25">
      <c r="B598" s="6"/>
    </row>
    <row r="599" spans="2:2" ht="15.75" customHeight="1" x14ac:dyDescent="0.25">
      <c r="B599" s="6"/>
    </row>
    <row r="600" spans="2:2" ht="15.75" customHeight="1" x14ac:dyDescent="0.25">
      <c r="B600" s="6"/>
    </row>
    <row r="601" spans="2:2" ht="15.75" customHeight="1" x14ac:dyDescent="0.25">
      <c r="B601" s="6"/>
    </row>
    <row r="602" spans="2:2" ht="15.75" customHeight="1" x14ac:dyDescent="0.25">
      <c r="B602" s="6"/>
    </row>
    <row r="603" spans="2:2" ht="15.75" customHeight="1" x14ac:dyDescent="0.25">
      <c r="B603" s="6"/>
    </row>
    <row r="604" spans="2:2" ht="15.75" customHeight="1" x14ac:dyDescent="0.25">
      <c r="B604" s="6"/>
    </row>
    <row r="605" spans="2:2" ht="15.75" customHeight="1" x14ac:dyDescent="0.25">
      <c r="B605" s="6"/>
    </row>
    <row r="606" spans="2:2" ht="15.75" customHeight="1" x14ac:dyDescent="0.25">
      <c r="B606" s="6"/>
    </row>
    <row r="607" spans="2:2" ht="15.75" customHeight="1" x14ac:dyDescent="0.25">
      <c r="B607" s="6"/>
    </row>
    <row r="608" spans="2:2" ht="15.75" customHeight="1" x14ac:dyDescent="0.25">
      <c r="B608" s="6"/>
    </row>
    <row r="609" spans="2:2" ht="15.75" customHeight="1" x14ac:dyDescent="0.25">
      <c r="B609" s="6"/>
    </row>
    <row r="610" spans="2:2" ht="15.75" customHeight="1" x14ac:dyDescent="0.25">
      <c r="B610" s="6"/>
    </row>
    <row r="611" spans="2:2" ht="15.75" customHeight="1" x14ac:dyDescent="0.25">
      <c r="B611" s="6"/>
    </row>
    <row r="612" spans="2:2" ht="15.75" customHeight="1" x14ac:dyDescent="0.25">
      <c r="B612" s="6"/>
    </row>
    <row r="613" spans="2:2" ht="15.75" customHeight="1" x14ac:dyDescent="0.25">
      <c r="B613" s="6"/>
    </row>
    <row r="614" spans="2:2" ht="15.75" customHeight="1" x14ac:dyDescent="0.25">
      <c r="B614" s="6"/>
    </row>
    <row r="615" spans="2:2" ht="15.75" customHeight="1" x14ac:dyDescent="0.25">
      <c r="B615" s="6"/>
    </row>
    <row r="616" spans="2:2" ht="15.75" customHeight="1" x14ac:dyDescent="0.25">
      <c r="B616" s="6"/>
    </row>
    <row r="617" spans="2:2" ht="15.75" customHeight="1" x14ac:dyDescent="0.25">
      <c r="B617" s="6"/>
    </row>
    <row r="618" spans="2:2" ht="15.75" customHeight="1" x14ac:dyDescent="0.25">
      <c r="B618" s="6"/>
    </row>
    <row r="619" spans="2:2" ht="15.75" customHeight="1" x14ac:dyDescent="0.25">
      <c r="B619" s="6"/>
    </row>
    <row r="620" spans="2:2" ht="15.75" customHeight="1" x14ac:dyDescent="0.25">
      <c r="B620" s="6"/>
    </row>
    <row r="621" spans="2:2" ht="15.75" customHeight="1" x14ac:dyDescent="0.25">
      <c r="B621" s="6"/>
    </row>
    <row r="622" spans="2:2" ht="15.75" customHeight="1" x14ac:dyDescent="0.25">
      <c r="B622" s="6"/>
    </row>
    <row r="623" spans="2:2" ht="15.75" customHeight="1" x14ac:dyDescent="0.25">
      <c r="B623" s="6"/>
    </row>
    <row r="624" spans="2:2" ht="15.75" customHeight="1" x14ac:dyDescent="0.25">
      <c r="B624" s="6"/>
    </row>
    <row r="625" spans="2:2" ht="15.75" customHeight="1" x14ac:dyDescent="0.25">
      <c r="B625" s="6"/>
    </row>
    <row r="626" spans="2:2" ht="15.75" customHeight="1" x14ac:dyDescent="0.25">
      <c r="B626" s="6"/>
    </row>
    <row r="627" spans="2:2" ht="15.75" customHeight="1" x14ac:dyDescent="0.25">
      <c r="B627" s="6"/>
    </row>
    <row r="628" spans="2:2" ht="15.75" customHeight="1" x14ac:dyDescent="0.25">
      <c r="B628" s="6"/>
    </row>
    <row r="629" spans="2:2" ht="15.75" customHeight="1" x14ac:dyDescent="0.25">
      <c r="B629" s="6"/>
    </row>
    <row r="630" spans="2:2" ht="15.75" customHeight="1" x14ac:dyDescent="0.25">
      <c r="B630" s="6"/>
    </row>
    <row r="631" spans="2:2" ht="15.75" customHeight="1" x14ac:dyDescent="0.25">
      <c r="B631" s="6"/>
    </row>
    <row r="632" spans="2:2" ht="15.75" customHeight="1" x14ac:dyDescent="0.25">
      <c r="B632" s="6"/>
    </row>
    <row r="633" spans="2:2" ht="15.75" customHeight="1" x14ac:dyDescent="0.25">
      <c r="B633" s="6"/>
    </row>
    <row r="634" spans="2:2" ht="15.75" customHeight="1" x14ac:dyDescent="0.25">
      <c r="B634" s="6"/>
    </row>
    <row r="635" spans="2:2" ht="15.75" customHeight="1" x14ac:dyDescent="0.25">
      <c r="B635" s="6"/>
    </row>
    <row r="636" spans="2:2" ht="15.75" customHeight="1" x14ac:dyDescent="0.25">
      <c r="B636" s="6"/>
    </row>
    <row r="637" spans="2:2" ht="15.75" customHeight="1" x14ac:dyDescent="0.25">
      <c r="B637" s="6"/>
    </row>
    <row r="638" spans="2:2" ht="15.75" customHeight="1" x14ac:dyDescent="0.25">
      <c r="B638" s="6"/>
    </row>
    <row r="639" spans="2:2" ht="15.75" customHeight="1" x14ac:dyDescent="0.25">
      <c r="B639" s="6"/>
    </row>
    <row r="640" spans="2:2" ht="15.75" customHeight="1" x14ac:dyDescent="0.25">
      <c r="B640" s="6"/>
    </row>
    <row r="641" spans="2:2" ht="15.75" customHeight="1" x14ac:dyDescent="0.25">
      <c r="B641" s="6"/>
    </row>
    <row r="642" spans="2:2" ht="15.75" customHeight="1" x14ac:dyDescent="0.25">
      <c r="B642" s="6"/>
    </row>
    <row r="643" spans="2:2" ht="15.75" customHeight="1" x14ac:dyDescent="0.25">
      <c r="B643" s="6"/>
    </row>
    <row r="644" spans="2:2" ht="15.75" customHeight="1" x14ac:dyDescent="0.25">
      <c r="B644" s="6"/>
    </row>
    <row r="645" spans="2:2" ht="15.75" customHeight="1" x14ac:dyDescent="0.25">
      <c r="B645" s="6"/>
    </row>
    <row r="646" spans="2:2" ht="15.75" customHeight="1" x14ac:dyDescent="0.25">
      <c r="B646" s="6"/>
    </row>
    <row r="647" spans="2:2" ht="15.75" customHeight="1" x14ac:dyDescent="0.25">
      <c r="B647" s="6"/>
    </row>
    <row r="648" spans="2:2" ht="15.75" customHeight="1" x14ac:dyDescent="0.25">
      <c r="B648" s="6"/>
    </row>
    <row r="649" spans="2:2" ht="15.75" customHeight="1" x14ac:dyDescent="0.25">
      <c r="B649" s="6"/>
    </row>
    <row r="650" spans="2:2" ht="15.75" customHeight="1" x14ac:dyDescent="0.25">
      <c r="B650" s="6"/>
    </row>
    <row r="651" spans="2:2" ht="15.75" customHeight="1" x14ac:dyDescent="0.25">
      <c r="B651" s="6"/>
    </row>
    <row r="652" spans="2:2" ht="15.75" customHeight="1" x14ac:dyDescent="0.25">
      <c r="B652" s="6"/>
    </row>
    <row r="653" spans="2:2" ht="15.75" customHeight="1" x14ac:dyDescent="0.25">
      <c r="B653" s="6"/>
    </row>
    <row r="654" spans="2:2" ht="15.75" customHeight="1" x14ac:dyDescent="0.25">
      <c r="B654" s="6"/>
    </row>
    <row r="655" spans="2:2" ht="15.75" customHeight="1" x14ac:dyDescent="0.25">
      <c r="B655" s="6"/>
    </row>
    <row r="656" spans="2:2" ht="15.75" customHeight="1" x14ac:dyDescent="0.25">
      <c r="B656" s="6"/>
    </row>
    <row r="657" spans="2:2" ht="15.75" customHeight="1" x14ac:dyDescent="0.25">
      <c r="B657" s="6"/>
    </row>
    <row r="658" spans="2:2" ht="15.75" customHeight="1" x14ac:dyDescent="0.25">
      <c r="B658" s="6"/>
    </row>
    <row r="659" spans="2:2" ht="15.75" customHeight="1" x14ac:dyDescent="0.25">
      <c r="B659" s="6"/>
    </row>
    <row r="660" spans="2:2" ht="15.75" customHeight="1" x14ac:dyDescent="0.25">
      <c r="B660" s="6"/>
    </row>
    <row r="661" spans="2:2" ht="15.75" customHeight="1" x14ac:dyDescent="0.25">
      <c r="B661" s="6"/>
    </row>
    <row r="662" spans="2:2" ht="15.75" customHeight="1" x14ac:dyDescent="0.25">
      <c r="B662" s="6"/>
    </row>
    <row r="663" spans="2:2" ht="15.75" customHeight="1" x14ac:dyDescent="0.25">
      <c r="B663" s="6"/>
    </row>
    <row r="664" spans="2:2" ht="15.75" customHeight="1" x14ac:dyDescent="0.25">
      <c r="B664" s="6"/>
    </row>
    <row r="665" spans="2:2" ht="15.75" customHeight="1" x14ac:dyDescent="0.25">
      <c r="B665" s="6"/>
    </row>
    <row r="666" spans="2:2" ht="15.75" customHeight="1" x14ac:dyDescent="0.25">
      <c r="B666" s="6"/>
    </row>
    <row r="667" spans="2:2" ht="15.75" customHeight="1" x14ac:dyDescent="0.25">
      <c r="B667" s="6"/>
    </row>
    <row r="668" spans="2:2" ht="15.75" customHeight="1" x14ac:dyDescent="0.25">
      <c r="B668" s="6"/>
    </row>
    <row r="669" spans="2:2" ht="15.75" customHeight="1" x14ac:dyDescent="0.25">
      <c r="B669" s="6"/>
    </row>
    <row r="670" spans="2:2" ht="15.75" customHeight="1" x14ac:dyDescent="0.25">
      <c r="B670" s="6"/>
    </row>
    <row r="671" spans="2:2" ht="15.75" customHeight="1" x14ac:dyDescent="0.25">
      <c r="B671" s="6"/>
    </row>
    <row r="672" spans="2:2" ht="15.75" customHeight="1" x14ac:dyDescent="0.25">
      <c r="B672" s="6"/>
    </row>
    <row r="673" spans="2:2" ht="15.75" customHeight="1" x14ac:dyDescent="0.25">
      <c r="B673" s="6"/>
    </row>
    <row r="674" spans="2:2" ht="15.75" customHeight="1" x14ac:dyDescent="0.25">
      <c r="B674" s="6"/>
    </row>
    <row r="675" spans="2:2" ht="15.75" customHeight="1" x14ac:dyDescent="0.25">
      <c r="B675" s="6"/>
    </row>
    <row r="676" spans="2:2" ht="15.75" customHeight="1" x14ac:dyDescent="0.25">
      <c r="B676" s="6"/>
    </row>
    <row r="677" spans="2:2" ht="15.75" customHeight="1" x14ac:dyDescent="0.25">
      <c r="B677" s="6"/>
    </row>
    <row r="678" spans="2:2" ht="15.75" customHeight="1" x14ac:dyDescent="0.25">
      <c r="B678" s="6"/>
    </row>
    <row r="679" spans="2:2" ht="15.75" customHeight="1" x14ac:dyDescent="0.25">
      <c r="B679" s="6"/>
    </row>
    <row r="680" spans="2:2" ht="15.75" customHeight="1" x14ac:dyDescent="0.25">
      <c r="B680" s="6"/>
    </row>
    <row r="681" spans="2:2" ht="15.75" customHeight="1" x14ac:dyDescent="0.25">
      <c r="B681" s="6"/>
    </row>
    <row r="682" spans="2:2" ht="15.75" customHeight="1" x14ac:dyDescent="0.25">
      <c r="B682" s="6"/>
    </row>
    <row r="683" spans="2:2" ht="15.75" customHeight="1" x14ac:dyDescent="0.25">
      <c r="B683" s="6"/>
    </row>
    <row r="684" spans="2:2" ht="15.75" customHeight="1" x14ac:dyDescent="0.25">
      <c r="B684" s="6"/>
    </row>
    <row r="685" spans="2:2" ht="15.75" customHeight="1" x14ac:dyDescent="0.25">
      <c r="B685" s="6"/>
    </row>
    <row r="686" spans="2:2" ht="15.75" customHeight="1" x14ac:dyDescent="0.25">
      <c r="B686" s="6"/>
    </row>
    <row r="687" spans="2:2" ht="15.75" customHeight="1" x14ac:dyDescent="0.25">
      <c r="B687" s="6"/>
    </row>
    <row r="688" spans="2:2" ht="15.75" customHeight="1" x14ac:dyDescent="0.25">
      <c r="B688" s="6"/>
    </row>
    <row r="689" spans="2:2" ht="15.75" customHeight="1" x14ac:dyDescent="0.25">
      <c r="B689" s="6"/>
    </row>
    <row r="690" spans="2:2" ht="15.75" customHeight="1" x14ac:dyDescent="0.25">
      <c r="B690" s="6"/>
    </row>
    <row r="691" spans="2:2" ht="15.75" customHeight="1" x14ac:dyDescent="0.25">
      <c r="B691" s="6"/>
    </row>
    <row r="692" spans="2:2" ht="15.75" customHeight="1" x14ac:dyDescent="0.25">
      <c r="B692" s="6"/>
    </row>
    <row r="693" spans="2:2" ht="15.75" customHeight="1" x14ac:dyDescent="0.25">
      <c r="B693" s="6"/>
    </row>
    <row r="694" spans="2:2" ht="15.75" customHeight="1" x14ac:dyDescent="0.25">
      <c r="B694" s="6"/>
    </row>
    <row r="695" spans="2:2" ht="15.75" customHeight="1" x14ac:dyDescent="0.25">
      <c r="B695" s="6"/>
    </row>
    <row r="696" spans="2:2" ht="15.75" customHeight="1" x14ac:dyDescent="0.25">
      <c r="B696" s="6"/>
    </row>
    <row r="697" spans="2:2" ht="15.75" customHeight="1" x14ac:dyDescent="0.25">
      <c r="B697" s="6"/>
    </row>
    <row r="698" spans="2:2" ht="15.75" customHeight="1" x14ac:dyDescent="0.25">
      <c r="B698" s="6"/>
    </row>
    <row r="699" spans="2:2" ht="15.75" customHeight="1" x14ac:dyDescent="0.25">
      <c r="B699" s="6"/>
    </row>
    <row r="700" spans="2:2" ht="15.75" customHeight="1" x14ac:dyDescent="0.25">
      <c r="B700" s="6"/>
    </row>
    <row r="701" spans="2:2" ht="15.75" customHeight="1" x14ac:dyDescent="0.25">
      <c r="B701" s="6"/>
    </row>
    <row r="702" spans="2:2" ht="15.75" customHeight="1" x14ac:dyDescent="0.25">
      <c r="B702" s="6"/>
    </row>
    <row r="703" spans="2:2" ht="15.75" customHeight="1" x14ac:dyDescent="0.25">
      <c r="B703" s="6"/>
    </row>
    <row r="704" spans="2:2" ht="15.75" customHeight="1" x14ac:dyDescent="0.25">
      <c r="B704" s="6"/>
    </row>
    <row r="705" spans="2:2" ht="15.75" customHeight="1" x14ac:dyDescent="0.25">
      <c r="B705" s="6"/>
    </row>
    <row r="706" spans="2:2" ht="15.75" customHeight="1" x14ac:dyDescent="0.25">
      <c r="B706" s="6"/>
    </row>
    <row r="707" spans="2:2" ht="15.75" customHeight="1" x14ac:dyDescent="0.25">
      <c r="B707" s="6"/>
    </row>
    <row r="708" spans="2:2" ht="15.75" customHeight="1" x14ac:dyDescent="0.25">
      <c r="B708" s="6"/>
    </row>
    <row r="709" spans="2:2" ht="15.75" customHeight="1" x14ac:dyDescent="0.25">
      <c r="B709" s="6"/>
    </row>
    <row r="710" spans="2:2" ht="15.75" customHeight="1" x14ac:dyDescent="0.25">
      <c r="B710" s="6"/>
    </row>
    <row r="711" spans="2:2" ht="15.75" customHeight="1" x14ac:dyDescent="0.25">
      <c r="B711" s="6"/>
    </row>
    <row r="712" spans="2:2" ht="15.75" customHeight="1" x14ac:dyDescent="0.25">
      <c r="B712" s="6"/>
    </row>
    <row r="713" spans="2:2" ht="15.75" customHeight="1" x14ac:dyDescent="0.25">
      <c r="B713" s="6"/>
    </row>
    <row r="714" spans="2:2" ht="15.75" customHeight="1" x14ac:dyDescent="0.25">
      <c r="B714" s="6"/>
    </row>
    <row r="715" spans="2:2" ht="15.75" customHeight="1" x14ac:dyDescent="0.25">
      <c r="B715" s="6"/>
    </row>
    <row r="716" spans="2:2" ht="15.75" customHeight="1" x14ac:dyDescent="0.25">
      <c r="B716" s="6"/>
    </row>
    <row r="717" spans="2:2" ht="15.75" customHeight="1" x14ac:dyDescent="0.25">
      <c r="B717" s="6"/>
    </row>
    <row r="718" spans="2:2" ht="15.75" customHeight="1" x14ac:dyDescent="0.25">
      <c r="B718" s="6"/>
    </row>
    <row r="719" spans="2:2" ht="15.75" customHeight="1" x14ac:dyDescent="0.25">
      <c r="B719" s="6"/>
    </row>
    <row r="720" spans="2:2" ht="15.75" customHeight="1" x14ac:dyDescent="0.25">
      <c r="B720" s="6"/>
    </row>
    <row r="721" spans="2:2" ht="15.75" customHeight="1" x14ac:dyDescent="0.25">
      <c r="B721" s="6"/>
    </row>
    <row r="722" spans="2:2" ht="15.75" customHeight="1" x14ac:dyDescent="0.25">
      <c r="B722" s="6"/>
    </row>
    <row r="723" spans="2:2" ht="15.75" customHeight="1" x14ac:dyDescent="0.25">
      <c r="B723" s="6"/>
    </row>
    <row r="724" spans="2:2" ht="15.75" customHeight="1" x14ac:dyDescent="0.25">
      <c r="B724" s="6"/>
    </row>
    <row r="725" spans="2:2" ht="15.75" customHeight="1" x14ac:dyDescent="0.25">
      <c r="B725" s="6"/>
    </row>
    <row r="726" spans="2:2" ht="15.75" customHeight="1" x14ac:dyDescent="0.25">
      <c r="B726" s="6"/>
    </row>
    <row r="727" spans="2:2" ht="15.75" customHeight="1" x14ac:dyDescent="0.25">
      <c r="B727" s="6"/>
    </row>
    <row r="728" spans="2:2" ht="15.75" customHeight="1" x14ac:dyDescent="0.25">
      <c r="B728" s="6"/>
    </row>
    <row r="729" spans="2:2" ht="15.75" customHeight="1" x14ac:dyDescent="0.25">
      <c r="B729" s="6"/>
    </row>
    <row r="730" spans="2:2" ht="15.75" customHeight="1" x14ac:dyDescent="0.25">
      <c r="B730" s="6"/>
    </row>
    <row r="731" spans="2:2" ht="15.75" customHeight="1" x14ac:dyDescent="0.25">
      <c r="B731" s="6"/>
    </row>
    <row r="732" spans="2:2" ht="15.75" customHeight="1" x14ac:dyDescent="0.25">
      <c r="B732" s="6"/>
    </row>
    <row r="733" spans="2:2" ht="15.75" customHeight="1" x14ac:dyDescent="0.25">
      <c r="B733" s="6"/>
    </row>
    <row r="734" spans="2:2" ht="15.75" customHeight="1" x14ac:dyDescent="0.25">
      <c r="B734" s="6"/>
    </row>
    <row r="735" spans="2:2" ht="15.75" customHeight="1" x14ac:dyDescent="0.25">
      <c r="B735" s="6"/>
    </row>
    <row r="736" spans="2:2" ht="15.75" customHeight="1" x14ac:dyDescent="0.25">
      <c r="B736" s="6"/>
    </row>
    <row r="737" spans="2:2" ht="15.75" customHeight="1" x14ac:dyDescent="0.25">
      <c r="B737" s="6"/>
    </row>
    <row r="738" spans="2:2" ht="15.75" customHeight="1" x14ac:dyDescent="0.25">
      <c r="B738" s="6"/>
    </row>
    <row r="739" spans="2:2" ht="15.75" customHeight="1" x14ac:dyDescent="0.25">
      <c r="B739" s="6"/>
    </row>
    <row r="740" spans="2:2" ht="15.75" customHeight="1" x14ac:dyDescent="0.25">
      <c r="B740" s="6"/>
    </row>
    <row r="741" spans="2:2" ht="15.75" customHeight="1" x14ac:dyDescent="0.25">
      <c r="B741" s="6"/>
    </row>
    <row r="742" spans="2:2" ht="15.75" customHeight="1" x14ac:dyDescent="0.25">
      <c r="B742" s="6"/>
    </row>
    <row r="743" spans="2:2" ht="15.75" customHeight="1" x14ac:dyDescent="0.25">
      <c r="B743" s="6"/>
    </row>
    <row r="744" spans="2:2" ht="15.75" customHeight="1" x14ac:dyDescent="0.25">
      <c r="B744" s="6"/>
    </row>
    <row r="745" spans="2:2" ht="15.75" customHeight="1" x14ac:dyDescent="0.25">
      <c r="B745" s="6"/>
    </row>
    <row r="746" spans="2:2" ht="15.75" customHeight="1" x14ac:dyDescent="0.25">
      <c r="B746" s="6"/>
    </row>
    <row r="747" spans="2:2" ht="15.75" customHeight="1" x14ac:dyDescent="0.25">
      <c r="B747" s="6"/>
    </row>
    <row r="748" spans="2:2" ht="15.75" customHeight="1" x14ac:dyDescent="0.25">
      <c r="B748" s="6"/>
    </row>
    <row r="749" spans="2:2" ht="15.75" customHeight="1" x14ac:dyDescent="0.25">
      <c r="B749" s="6"/>
    </row>
    <row r="750" spans="2:2" ht="15.75" customHeight="1" x14ac:dyDescent="0.25">
      <c r="B750" s="6"/>
    </row>
    <row r="751" spans="2:2" ht="15.75" customHeight="1" x14ac:dyDescent="0.25">
      <c r="B751" s="6"/>
    </row>
    <row r="752" spans="2:2" ht="15.75" customHeight="1" x14ac:dyDescent="0.25">
      <c r="B752" s="6"/>
    </row>
    <row r="753" spans="2:2" ht="15.75" customHeight="1" x14ac:dyDescent="0.25">
      <c r="B753" s="6"/>
    </row>
    <row r="754" spans="2:2" ht="15.75" customHeight="1" x14ac:dyDescent="0.25">
      <c r="B754" s="6"/>
    </row>
    <row r="755" spans="2:2" ht="15.75" customHeight="1" x14ac:dyDescent="0.25">
      <c r="B755" s="6"/>
    </row>
    <row r="756" spans="2:2" ht="15.75" customHeight="1" x14ac:dyDescent="0.25">
      <c r="B756" s="6"/>
    </row>
    <row r="757" spans="2:2" ht="15.75" customHeight="1" x14ac:dyDescent="0.25">
      <c r="B757" s="6"/>
    </row>
    <row r="758" spans="2:2" ht="15.75" customHeight="1" x14ac:dyDescent="0.25">
      <c r="B758" s="6"/>
    </row>
    <row r="759" spans="2:2" ht="15.75" customHeight="1" x14ac:dyDescent="0.25">
      <c r="B759" s="6"/>
    </row>
    <row r="760" spans="2:2" ht="15.75" customHeight="1" x14ac:dyDescent="0.25">
      <c r="B760" s="6"/>
    </row>
    <row r="761" spans="2:2" ht="15.75" customHeight="1" x14ac:dyDescent="0.25">
      <c r="B761" s="6"/>
    </row>
    <row r="762" spans="2:2" ht="15.75" customHeight="1" x14ac:dyDescent="0.25">
      <c r="B762" s="6"/>
    </row>
    <row r="763" spans="2:2" ht="15.75" customHeight="1" x14ac:dyDescent="0.25">
      <c r="B763" s="6"/>
    </row>
    <row r="764" spans="2:2" ht="15.75" customHeight="1" x14ac:dyDescent="0.25">
      <c r="B764" s="6"/>
    </row>
    <row r="765" spans="2:2" ht="15.75" customHeight="1" x14ac:dyDescent="0.25">
      <c r="B765" s="6"/>
    </row>
    <row r="766" spans="2:2" ht="15.75" customHeight="1" x14ac:dyDescent="0.25">
      <c r="B766" s="6"/>
    </row>
    <row r="767" spans="2:2" ht="15.75" customHeight="1" x14ac:dyDescent="0.25">
      <c r="B767" s="6"/>
    </row>
    <row r="768" spans="2:2" ht="15.75" customHeight="1" x14ac:dyDescent="0.25">
      <c r="B768" s="6"/>
    </row>
    <row r="769" spans="2:2" ht="15.75" customHeight="1" x14ac:dyDescent="0.25">
      <c r="B769" s="6"/>
    </row>
    <row r="770" spans="2:2" ht="15.75" customHeight="1" x14ac:dyDescent="0.25">
      <c r="B770" s="6"/>
    </row>
    <row r="771" spans="2:2" ht="15.75" customHeight="1" x14ac:dyDescent="0.25">
      <c r="B771" s="6"/>
    </row>
    <row r="772" spans="2:2" ht="15.75" customHeight="1" x14ac:dyDescent="0.25">
      <c r="B772" s="6"/>
    </row>
    <row r="773" spans="2:2" ht="15.75" customHeight="1" x14ac:dyDescent="0.25">
      <c r="B773" s="6"/>
    </row>
    <row r="774" spans="2:2" ht="15.75" customHeight="1" x14ac:dyDescent="0.25">
      <c r="B774" s="6"/>
    </row>
    <row r="775" spans="2:2" ht="15.75" customHeight="1" x14ac:dyDescent="0.25">
      <c r="B775" s="6"/>
    </row>
    <row r="776" spans="2:2" ht="15.75" customHeight="1" x14ac:dyDescent="0.25">
      <c r="B776" s="6"/>
    </row>
    <row r="777" spans="2:2" ht="15.75" customHeight="1" x14ac:dyDescent="0.25">
      <c r="B777" s="6"/>
    </row>
    <row r="778" spans="2:2" ht="15.75" customHeight="1" x14ac:dyDescent="0.25">
      <c r="B778" s="6"/>
    </row>
    <row r="779" spans="2:2" ht="15.75" customHeight="1" x14ac:dyDescent="0.25">
      <c r="B779" s="6"/>
    </row>
    <row r="780" spans="2:2" ht="15.75" customHeight="1" x14ac:dyDescent="0.25">
      <c r="B780" s="6"/>
    </row>
    <row r="781" spans="2:2" ht="15.75" customHeight="1" x14ac:dyDescent="0.25">
      <c r="B781" s="6"/>
    </row>
    <row r="782" spans="2:2" ht="15.75" customHeight="1" x14ac:dyDescent="0.25">
      <c r="B782" s="6"/>
    </row>
    <row r="783" spans="2:2" ht="15.75" customHeight="1" x14ac:dyDescent="0.25">
      <c r="B783" s="6"/>
    </row>
    <row r="784" spans="2:2" ht="15.75" customHeight="1" x14ac:dyDescent="0.25">
      <c r="B784" s="6"/>
    </row>
    <row r="785" spans="2:2" ht="15.75" customHeight="1" x14ac:dyDescent="0.25">
      <c r="B785" s="6"/>
    </row>
    <row r="786" spans="2:2" ht="15.75" customHeight="1" x14ac:dyDescent="0.25">
      <c r="B786" s="6"/>
    </row>
    <row r="787" spans="2:2" ht="15.75" customHeight="1" x14ac:dyDescent="0.25">
      <c r="B787" s="6"/>
    </row>
    <row r="788" spans="2:2" ht="15.75" customHeight="1" x14ac:dyDescent="0.25">
      <c r="B788" s="6"/>
    </row>
    <row r="789" spans="2:2" ht="15.75" customHeight="1" x14ac:dyDescent="0.25">
      <c r="B789" s="6"/>
    </row>
    <row r="790" spans="2:2" ht="15.75" customHeight="1" x14ac:dyDescent="0.25">
      <c r="B790" s="6"/>
    </row>
    <row r="791" spans="2:2" ht="15.75" customHeight="1" x14ac:dyDescent="0.25">
      <c r="B791" s="6"/>
    </row>
    <row r="792" spans="2:2" ht="15.75" customHeight="1" x14ac:dyDescent="0.25">
      <c r="B792" s="6"/>
    </row>
    <row r="793" spans="2:2" ht="15.75" customHeight="1" x14ac:dyDescent="0.25">
      <c r="B793" s="6"/>
    </row>
    <row r="794" spans="2:2" ht="15.75" customHeight="1" x14ac:dyDescent="0.25">
      <c r="B794" s="6"/>
    </row>
    <row r="795" spans="2:2" ht="15.75" customHeight="1" x14ac:dyDescent="0.25">
      <c r="B795" s="6"/>
    </row>
    <row r="796" spans="2:2" ht="15.75" customHeight="1" x14ac:dyDescent="0.25">
      <c r="B796" s="6"/>
    </row>
    <row r="797" spans="2:2" ht="15.75" customHeight="1" x14ac:dyDescent="0.25">
      <c r="B797" s="6"/>
    </row>
    <row r="798" spans="2:2" ht="15.75" customHeight="1" x14ac:dyDescent="0.25">
      <c r="B798" s="6"/>
    </row>
    <row r="799" spans="2:2" ht="15.75" customHeight="1" x14ac:dyDescent="0.25">
      <c r="B799" s="6"/>
    </row>
    <row r="800" spans="2:2" ht="15.75" customHeight="1" x14ac:dyDescent="0.25">
      <c r="B800" s="6"/>
    </row>
    <row r="801" spans="2:2" ht="15.75" customHeight="1" x14ac:dyDescent="0.25">
      <c r="B801" s="6"/>
    </row>
    <row r="802" spans="2:2" ht="15.75" customHeight="1" x14ac:dyDescent="0.25">
      <c r="B802" s="6"/>
    </row>
    <row r="803" spans="2:2" ht="15.75" customHeight="1" x14ac:dyDescent="0.25">
      <c r="B803" s="6"/>
    </row>
    <row r="804" spans="2:2" ht="15.75" customHeight="1" x14ac:dyDescent="0.25">
      <c r="B804" s="6"/>
    </row>
    <row r="805" spans="2:2" ht="15.75" customHeight="1" x14ac:dyDescent="0.25">
      <c r="B805" s="6"/>
    </row>
    <row r="806" spans="2:2" ht="15.75" customHeight="1" x14ac:dyDescent="0.25">
      <c r="B806" s="6"/>
    </row>
    <row r="807" spans="2:2" ht="15.75" customHeight="1" x14ac:dyDescent="0.25">
      <c r="B807" s="6"/>
    </row>
    <row r="808" spans="2:2" ht="15.75" customHeight="1" x14ac:dyDescent="0.25">
      <c r="B808" s="6"/>
    </row>
    <row r="809" spans="2:2" ht="15.75" customHeight="1" x14ac:dyDescent="0.25">
      <c r="B809" s="6"/>
    </row>
    <row r="810" spans="2:2" ht="15.75" customHeight="1" x14ac:dyDescent="0.25">
      <c r="B810" s="6"/>
    </row>
    <row r="811" spans="2:2" ht="15.75" customHeight="1" x14ac:dyDescent="0.25">
      <c r="B811" s="6"/>
    </row>
    <row r="812" spans="2:2" ht="15.75" customHeight="1" x14ac:dyDescent="0.25">
      <c r="B812" s="6"/>
    </row>
    <row r="813" spans="2:2" ht="15.75" customHeight="1" x14ac:dyDescent="0.25">
      <c r="B813" s="6"/>
    </row>
    <row r="814" spans="2:2" ht="15.75" customHeight="1" x14ac:dyDescent="0.25">
      <c r="B814" s="6"/>
    </row>
    <row r="815" spans="2:2" ht="15.75" customHeight="1" x14ac:dyDescent="0.25">
      <c r="B815" s="6"/>
    </row>
    <row r="816" spans="2:2" ht="15.75" customHeight="1" x14ac:dyDescent="0.25">
      <c r="B816" s="6"/>
    </row>
    <row r="817" spans="2:2" ht="15.75" customHeight="1" x14ac:dyDescent="0.25">
      <c r="B817" s="6"/>
    </row>
    <row r="818" spans="2:2" ht="15.75" customHeight="1" x14ac:dyDescent="0.25">
      <c r="B818" s="6"/>
    </row>
    <row r="819" spans="2:2" ht="15.75" customHeight="1" x14ac:dyDescent="0.25">
      <c r="B819" s="6"/>
    </row>
    <row r="820" spans="2:2" ht="15.75" customHeight="1" x14ac:dyDescent="0.25">
      <c r="B820" s="6"/>
    </row>
    <row r="821" spans="2:2" ht="15.75" customHeight="1" x14ac:dyDescent="0.25">
      <c r="B821" s="6"/>
    </row>
    <row r="822" spans="2:2" ht="15.75" customHeight="1" x14ac:dyDescent="0.25">
      <c r="B822" s="6"/>
    </row>
    <row r="823" spans="2:2" ht="15.75" customHeight="1" x14ac:dyDescent="0.25">
      <c r="B823" s="6"/>
    </row>
    <row r="824" spans="2:2" ht="15.75" customHeight="1" x14ac:dyDescent="0.25">
      <c r="B824" s="6"/>
    </row>
    <row r="825" spans="2:2" ht="15.75" customHeight="1" x14ac:dyDescent="0.25">
      <c r="B825" s="6"/>
    </row>
    <row r="826" spans="2:2" ht="15.75" customHeight="1" x14ac:dyDescent="0.25">
      <c r="B826" s="6"/>
    </row>
    <row r="827" spans="2:2" ht="15.75" customHeight="1" x14ac:dyDescent="0.25">
      <c r="B827" s="6"/>
    </row>
    <row r="828" spans="2:2" ht="15.75" customHeight="1" x14ac:dyDescent="0.25">
      <c r="B828" s="6"/>
    </row>
    <row r="829" spans="2:2" ht="15.75" customHeight="1" x14ac:dyDescent="0.25">
      <c r="B829" s="6"/>
    </row>
    <row r="830" spans="2:2" ht="15.75" customHeight="1" x14ac:dyDescent="0.25">
      <c r="B830" s="6"/>
    </row>
    <row r="831" spans="2:2" ht="15.75" customHeight="1" x14ac:dyDescent="0.25">
      <c r="B831" s="6"/>
    </row>
    <row r="832" spans="2:2" ht="15.75" customHeight="1" x14ac:dyDescent="0.25">
      <c r="B832" s="6"/>
    </row>
    <row r="833" spans="2:2" ht="15.75" customHeight="1" x14ac:dyDescent="0.25">
      <c r="B833" s="6"/>
    </row>
    <row r="834" spans="2:2" ht="15.75" customHeight="1" x14ac:dyDescent="0.25">
      <c r="B834" s="6"/>
    </row>
    <row r="835" spans="2:2" ht="15.75" customHeight="1" x14ac:dyDescent="0.25">
      <c r="B835" s="6"/>
    </row>
    <row r="836" spans="2:2" ht="15.75" customHeight="1" x14ac:dyDescent="0.25">
      <c r="B836" s="6"/>
    </row>
    <row r="837" spans="2:2" ht="15.75" customHeight="1" x14ac:dyDescent="0.25">
      <c r="B837" s="6"/>
    </row>
    <row r="838" spans="2:2" ht="15.75" customHeight="1" x14ac:dyDescent="0.25">
      <c r="B838" s="6"/>
    </row>
    <row r="839" spans="2:2" ht="15.75" customHeight="1" x14ac:dyDescent="0.25">
      <c r="B839" s="6"/>
    </row>
    <row r="840" spans="2:2" ht="15.75" customHeight="1" x14ac:dyDescent="0.25">
      <c r="B840" s="6"/>
    </row>
    <row r="841" spans="2:2" ht="15.75" customHeight="1" x14ac:dyDescent="0.25">
      <c r="B841" s="6"/>
    </row>
    <row r="842" spans="2:2" ht="15.75" customHeight="1" x14ac:dyDescent="0.25">
      <c r="B842" s="6"/>
    </row>
    <row r="843" spans="2:2" ht="15.75" customHeight="1" x14ac:dyDescent="0.25">
      <c r="B843" s="6"/>
    </row>
    <row r="844" spans="2:2" ht="15.75" customHeight="1" x14ac:dyDescent="0.25">
      <c r="B844" s="6"/>
    </row>
    <row r="845" spans="2:2" ht="15.75" customHeight="1" x14ac:dyDescent="0.25">
      <c r="B845" s="6"/>
    </row>
    <row r="846" spans="2:2" ht="15.75" customHeight="1" x14ac:dyDescent="0.25">
      <c r="B846" s="6"/>
    </row>
    <row r="847" spans="2:2" ht="15.75" customHeight="1" x14ac:dyDescent="0.25">
      <c r="B847" s="6"/>
    </row>
    <row r="848" spans="2:2" ht="15.75" customHeight="1" x14ac:dyDescent="0.25">
      <c r="B848" s="6"/>
    </row>
    <row r="849" spans="2:2" ht="15.75" customHeight="1" x14ac:dyDescent="0.25">
      <c r="B849" s="6"/>
    </row>
    <row r="850" spans="2:2" ht="15.75" customHeight="1" x14ac:dyDescent="0.25">
      <c r="B850" s="6"/>
    </row>
    <row r="851" spans="2:2" ht="15.75" customHeight="1" x14ac:dyDescent="0.25">
      <c r="B851" s="6"/>
    </row>
    <row r="852" spans="2:2" ht="15.75" customHeight="1" x14ac:dyDescent="0.25">
      <c r="B852" s="6"/>
    </row>
    <row r="853" spans="2:2" ht="15.75" customHeight="1" x14ac:dyDescent="0.25">
      <c r="B853" s="6"/>
    </row>
    <row r="854" spans="2:2" ht="15.75" customHeight="1" x14ac:dyDescent="0.25">
      <c r="B854" s="6"/>
    </row>
    <row r="855" spans="2:2" ht="15.75" customHeight="1" x14ac:dyDescent="0.25">
      <c r="B855" s="6"/>
    </row>
    <row r="856" spans="2:2" ht="15.75" customHeight="1" x14ac:dyDescent="0.25">
      <c r="B856" s="6"/>
    </row>
    <row r="857" spans="2:2" ht="15.75" customHeight="1" x14ac:dyDescent="0.25">
      <c r="B857" s="6"/>
    </row>
    <row r="858" spans="2:2" ht="15.75" customHeight="1" x14ac:dyDescent="0.25">
      <c r="B858" s="6"/>
    </row>
    <row r="859" spans="2:2" ht="15.75" customHeight="1" x14ac:dyDescent="0.25">
      <c r="B859" s="6"/>
    </row>
    <row r="860" spans="2:2" ht="15.75" customHeight="1" x14ac:dyDescent="0.25">
      <c r="B860" s="6"/>
    </row>
    <row r="861" spans="2:2" ht="15.75" customHeight="1" x14ac:dyDescent="0.25">
      <c r="B861" s="6"/>
    </row>
    <row r="862" spans="2:2" ht="15.75" customHeight="1" x14ac:dyDescent="0.25">
      <c r="B862" s="6"/>
    </row>
    <row r="863" spans="2:2" ht="15.75" customHeight="1" x14ac:dyDescent="0.25">
      <c r="B863" s="6"/>
    </row>
    <row r="864" spans="2:2" ht="15.75" customHeight="1" x14ac:dyDescent="0.25">
      <c r="B864" s="6"/>
    </row>
    <row r="865" spans="2:2" ht="15.75" customHeight="1" x14ac:dyDescent="0.25">
      <c r="B865" s="6"/>
    </row>
    <row r="866" spans="2:2" ht="15.75" customHeight="1" x14ac:dyDescent="0.25">
      <c r="B866" s="6"/>
    </row>
    <row r="867" spans="2:2" ht="15.75" customHeight="1" x14ac:dyDescent="0.25">
      <c r="B867" s="6"/>
    </row>
    <row r="868" spans="2:2" ht="15.75" customHeight="1" x14ac:dyDescent="0.25">
      <c r="B868" s="6"/>
    </row>
    <row r="869" spans="2:2" ht="15.75" customHeight="1" x14ac:dyDescent="0.25">
      <c r="B869" s="6"/>
    </row>
    <row r="870" spans="2:2" ht="15.75" customHeight="1" x14ac:dyDescent="0.25">
      <c r="B870" s="6"/>
    </row>
    <row r="871" spans="2:2" ht="15.75" customHeight="1" x14ac:dyDescent="0.25">
      <c r="B871" s="6"/>
    </row>
    <row r="872" spans="2:2" ht="15.75" customHeight="1" x14ac:dyDescent="0.25">
      <c r="B872" s="6"/>
    </row>
    <row r="873" spans="2:2" ht="15.75" customHeight="1" x14ac:dyDescent="0.25">
      <c r="B873" s="6"/>
    </row>
    <row r="874" spans="2:2" ht="15.75" customHeight="1" x14ac:dyDescent="0.25">
      <c r="B874" s="6"/>
    </row>
    <row r="875" spans="2:2" ht="15.75" customHeight="1" x14ac:dyDescent="0.25">
      <c r="B875" s="6"/>
    </row>
    <row r="876" spans="2:2" ht="15.75" customHeight="1" x14ac:dyDescent="0.25">
      <c r="B876" s="6"/>
    </row>
    <row r="877" spans="2:2" ht="15.75" customHeight="1" x14ac:dyDescent="0.25">
      <c r="B877" s="6"/>
    </row>
    <row r="878" spans="2:2" ht="15.75" customHeight="1" x14ac:dyDescent="0.25">
      <c r="B878" s="6"/>
    </row>
    <row r="879" spans="2:2" ht="15.75" customHeight="1" x14ac:dyDescent="0.25">
      <c r="B879" s="6"/>
    </row>
    <row r="880" spans="2:2" ht="15.75" customHeight="1" x14ac:dyDescent="0.25">
      <c r="B880" s="6"/>
    </row>
    <row r="881" spans="2:2" ht="15.75" customHeight="1" x14ac:dyDescent="0.25">
      <c r="B881" s="6"/>
    </row>
    <row r="882" spans="2:2" ht="15.75" customHeight="1" x14ac:dyDescent="0.25">
      <c r="B882" s="6"/>
    </row>
    <row r="883" spans="2:2" ht="15.75" customHeight="1" x14ac:dyDescent="0.25">
      <c r="B883" s="6"/>
    </row>
    <row r="884" spans="2:2" ht="15.75" customHeight="1" x14ac:dyDescent="0.25">
      <c r="B884" s="6"/>
    </row>
    <row r="885" spans="2:2" ht="15.75" customHeight="1" x14ac:dyDescent="0.25">
      <c r="B885" s="6"/>
    </row>
    <row r="886" spans="2:2" ht="15.75" customHeight="1" x14ac:dyDescent="0.25">
      <c r="B886" s="6"/>
    </row>
    <row r="887" spans="2:2" ht="15.75" customHeight="1" x14ac:dyDescent="0.25">
      <c r="B887" s="6"/>
    </row>
    <row r="888" spans="2:2" ht="15.75" customHeight="1" x14ac:dyDescent="0.25">
      <c r="B888" s="6"/>
    </row>
    <row r="889" spans="2:2" ht="15.75" customHeight="1" x14ac:dyDescent="0.25">
      <c r="B889" s="6"/>
    </row>
    <row r="890" spans="2:2" ht="15.75" customHeight="1" x14ac:dyDescent="0.25">
      <c r="B890" s="6"/>
    </row>
    <row r="891" spans="2:2" ht="15.75" customHeight="1" x14ac:dyDescent="0.25">
      <c r="B891" s="6"/>
    </row>
    <row r="892" spans="2:2" ht="15.75" customHeight="1" x14ac:dyDescent="0.25">
      <c r="B892" s="6"/>
    </row>
    <row r="893" spans="2:2" ht="15.75" customHeight="1" x14ac:dyDescent="0.25">
      <c r="B893" s="6"/>
    </row>
    <row r="894" spans="2:2" ht="15.75" customHeight="1" x14ac:dyDescent="0.25">
      <c r="B894" s="6"/>
    </row>
    <row r="895" spans="2:2" ht="15.75" customHeight="1" x14ac:dyDescent="0.25">
      <c r="B895" s="6"/>
    </row>
    <row r="896" spans="2:2" ht="15.75" customHeight="1" x14ac:dyDescent="0.25">
      <c r="B896" s="6"/>
    </row>
    <row r="897" spans="2:2" ht="15.75" customHeight="1" x14ac:dyDescent="0.25">
      <c r="B897" s="6"/>
    </row>
    <row r="898" spans="2:2" ht="15.75" customHeight="1" x14ac:dyDescent="0.25">
      <c r="B898" s="6"/>
    </row>
    <row r="899" spans="2:2" ht="15.75" customHeight="1" x14ac:dyDescent="0.25">
      <c r="B899" s="6"/>
    </row>
    <row r="900" spans="2:2" ht="15.75" customHeight="1" x14ac:dyDescent="0.25">
      <c r="B900" s="6"/>
    </row>
    <row r="901" spans="2:2" ht="15.75" customHeight="1" x14ac:dyDescent="0.25">
      <c r="B901" s="6"/>
    </row>
    <row r="902" spans="2:2" ht="15.75" customHeight="1" x14ac:dyDescent="0.25">
      <c r="B902" s="6"/>
    </row>
    <row r="903" spans="2:2" ht="15.75" customHeight="1" x14ac:dyDescent="0.25">
      <c r="B903" s="6"/>
    </row>
    <row r="904" spans="2:2" ht="15.75" customHeight="1" x14ac:dyDescent="0.25">
      <c r="B904" s="6"/>
    </row>
    <row r="905" spans="2:2" ht="15.75" customHeight="1" x14ac:dyDescent="0.25">
      <c r="B905" s="6"/>
    </row>
    <row r="906" spans="2:2" ht="15.75" customHeight="1" x14ac:dyDescent="0.25">
      <c r="B906" s="6"/>
    </row>
    <row r="907" spans="2:2" ht="15.75" customHeight="1" x14ac:dyDescent="0.25">
      <c r="B907" s="6"/>
    </row>
    <row r="908" spans="2:2" ht="15.75" customHeight="1" x14ac:dyDescent="0.25">
      <c r="B908" s="6"/>
    </row>
    <row r="909" spans="2:2" ht="15.75" customHeight="1" x14ac:dyDescent="0.25">
      <c r="B909" s="6"/>
    </row>
    <row r="910" spans="2:2" ht="15.75" customHeight="1" x14ac:dyDescent="0.25">
      <c r="B910" s="6"/>
    </row>
    <row r="911" spans="2:2" ht="15.75" customHeight="1" x14ac:dyDescent="0.25">
      <c r="B911" s="6"/>
    </row>
    <row r="912" spans="2:2" ht="15.75" customHeight="1" x14ac:dyDescent="0.25">
      <c r="B912" s="6"/>
    </row>
    <row r="913" spans="2:2" ht="15.75" customHeight="1" x14ac:dyDescent="0.25">
      <c r="B913" s="6"/>
    </row>
    <row r="914" spans="2:2" ht="15.75" customHeight="1" x14ac:dyDescent="0.25">
      <c r="B914" s="6"/>
    </row>
    <row r="915" spans="2:2" ht="15.75" customHeight="1" x14ac:dyDescent="0.25">
      <c r="B915" s="6"/>
    </row>
    <row r="916" spans="2:2" ht="15.75" customHeight="1" x14ac:dyDescent="0.25">
      <c r="B916" s="6"/>
    </row>
    <row r="917" spans="2:2" ht="15.75" customHeight="1" x14ac:dyDescent="0.25">
      <c r="B917" s="6"/>
    </row>
    <row r="918" spans="2:2" ht="15.75" customHeight="1" x14ac:dyDescent="0.25">
      <c r="B918" s="6"/>
    </row>
    <row r="919" spans="2:2" ht="15.75" customHeight="1" x14ac:dyDescent="0.25">
      <c r="B919" s="6"/>
    </row>
    <row r="920" spans="2:2" ht="15.75" customHeight="1" x14ac:dyDescent="0.25">
      <c r="B920" s="6"/>
    </row>
    <row r="921" spans="2:2" ht="15.75" customHeight="1" x14ac:dyDescent="0.25">
      <c r="B921" s="6"/>
    </row>
    <row r="922" spans="2:2" ht="15.75" customHeight="1" x14ac:dyDescent="0.25">
      <c r="B922" s="6"/>
    </row>
    <row r="923" spans="2:2" ht="15.75" customHeight="1" x14ac:dyDescent="0.25">
      <c r="B923" s="6"/>
    </row>
    <row r="924" spans="2:2" ht="15.75" customHeight="1" x14ac:dyDescent="0.25">
      <c r="B924" s="6"/>
    </row>
    <row r="925" spans="2:2" ht="15.75" customHeight="1" x14ac:dyDescent="0.25">
      <c r="B925" s="6"/>
    </row>
    <row r="926" spans="2:2" ht="15.75" customHeight="1" x14ac:dyDescent="0.25">
      <c r="B926" s="6"/>
    </row>
    <row r="927" spans="2:2" ht="15.75" customHeight="1" x14ac:dyDescent="0.25">
      <c r="B927" s="6"/>
    </row>
    <row r="928" spans="2:2" ht="15.75" customHeight="1" x14ac:dyDescent="0.25">
      <c r="B928" s="6"/>
    </row>
    <row r="929" spans="2:2" ht="15.75" customHeight="1" x14ac:dyDescent="0.25">
      <c r="B929" s="6"/>
    </row>
    <row r="930" spans="2:2" ht="15.75" customHeight="1" x14ac:dyDescent="0.25">
      <c r="B930" s="6"/>
    </row>
    <row r="931" spans="2:2" ht="15.75" customHeight="1" x14ac:dyDescent="0.25">
      <c r="B931" s="6"/>
    </row>
    <row r="932" spans="2:2" ht="15.75" customHeight="1" x14ac:dyDescent="0.25">
      <c r="B932" s="6"/>
    </row>
    <row r="933" spans="2:2" ht="15.75" customHeight="1" x14ac:dyDescent="0.25">
      <c r="B933" s="6"/>
    </row>
    <row r="934" spans="2:2" ht="15.75" customHeight="1" x14ac:dyDescent="0.25">
      <c r="B934" s="6"/>
    </row>
    <row r="935" spans="2:2" ht="15.75" customHeight="1" x14ac:dyDescent="0.25">
      <c r="B935" s="6"/>
    </row>
    <row r="936" spans="2:2" ht="15.75" customHeight="1" x14ac:dyDescent="0.25">
      <c r="B936" s="6"/>
    </row>
    <row r="937" spans="2:2" ht="15.75" customHeight="1" x14ac:dyDescent="0.25">
      <c r="B937" s="6"/>
    </row>
    <row r="938" spans="2:2" ht="15.75" customHeight="1" x14ac:dyDescent="0.25">
      <c r="B938" s="6"/>
    </row>
    <row r="939" spans="2:2" ht="15.75" customHeight="1" x14ac:dyDescent="0.25">
      <c r="B939" s="6"/>
    </row>
    <row r="940" spans="2:2" ht="15.75" customHeight="1" x14ac:dyDescent="0.25">
      <c r="B940" s="6"/>
    </row>
    <row r="941" spans="2:2" ht="15.75" customHeight="1" x14ac:dyDescent="0.25">
      <c r="B941" s="6"/>
    </row>
    <row r="942" spans="2:2" ht="15.75" customHeight="1" x14ac:dyDescent="0.25">
      <c r="B942" s="6"/>
    </row>
    <row r="943" spans="2:2" ht="15.75" customHeight="1" x14ac:dyDescent="0.25">
      <c r="B943" s="6"/>
    </row>
    <row r="944" spans="2:2" ht="15.75" customHeight="1" x14ac:dyDescent="0.25">
      <c r="B944" s="6"/>
    </row>
    <row r="945" spans="2:2" ht="15.75" customHeight="1" x14ac:dyDescent="0.25">
      <c r="B945" s="6"/>
    </row>
    <row r="946" spans="2:2" ht="15.75" customHeight="1" x14ac:dyDescent="0.25">
      <c r="B946" s="6"/>
    </row>
    <row r="947" spans="2:2" ht="15.75" customHeight="1" x14ac:dyDescent="0.25">
      <c r="B947" s="6"/>
    </row>
    <row r="948" spans="2:2" ht="15.75" customHeight="1" x14ac:dyDescent="0.25">
      <c r="B948" s="6"/>
    </row>
    <row r="949" spans="2:2" ht="15.75" customHeight="1" x14ac:dyDescent="0.25">
      <c r="B949" s="6"/>
    </row>
    <row r="950" spans="2:2" ht="15.75" customHeight="1" x14ac:dyDescent="0.25">
      <c r="B950" s="6"/>
    </row>
    <row r="951" spans="2:2" ht="15.75" customHeight="1" x14ac:dyDescent="0.25">
      <c r="B951" s="6"/>
    </row>
    <row r="952" spans="2:2" ht="15.75" customHeight="1" x14ac:dyDescent="0.25">
      <c r="B952" s="6"/>
    </row>
    <row r="953" spans="2:2" ht="15.75" customHeight="1" x14ac:dyDescent="0.25">
      <c r="B953" s="6"/>
    </row>
    <row r="954" spans="2:2" ht="15.75" customHeight="1" x14ac:dyDescent="0.25">
      <c r="B954" s="6"/>
    </row>
    <row r="955" spans="2:2" ht="15.75" customHeight="1" x14ac:dyDescent="0.25">
      <c r="B955" s="6"/>
    </row>
    <row r="956" spans="2:2" ht="15.75" customHeight="1" x14ac:dyDescent="0.25">
      <c r="B956" s="6"/>
    </row>
    <row r="957" spans="2:2" ht="15.75" customHeight="1" x14ac:dyDescent="0.25">
      <c r="B957" s="6"/>
    </row>
    <row r="958" spans="2:2" ht="15.75" customHeight="1" x14ac:dyDescent="0.25">
      <c r="B958" s="6"/>
    </row>
    <row r="959" spans="2:2" ht="15.75" customHeight="1" x14ac:dyDescent="0.25">
      <c r="B959" s="6"/>
    </row>
    <row r="960" spans="2:2" ht="15.75" customHeight="1" x14ac:dyDescent="0.25">
      <c r="B960" s="6"/>
    </row>
    <row r="961" spans="2:2" ht="15.75" customHeight="1" x14ac:dyDescent="0.25">
      <c r="B961" s="6"/>
    </row>
    <row r="962" spans="2:2" ht="15.75" customHeight="1" x14ac:dyDescent="0.25">
      <c r="B962" s="6"/>
    </row>
    <row r="963" spans="2:2" ht="15.75" customHeight="1" x14ac:dyDescent="0.25">
      <c r="B963" s="6"/>
    </row>
    <row r="964" spans="2:2" ht="15.75" customHeight="1" x14ac:dyDescent="0.25">
      <c r="B964" s="6"/>
    </row>
    <row r="965" spans="2:2" ht="15.75" customHeight="1" x14ac:dyDescent="0.25">
      <c r="B965" s="6"/>
    </row>
    <row r="966" spans="2:2" ht="15.75" customHeight="1" x14ac:dyDescent="0.25">
      <c r="B966" s="6"/>
    </row>
    <row r="967" spans="2:2" ht="15.75" customHeight="1" x14ac:dyDescent="0.25">
      <c r="B967" s="6"/>
    </row>
    <row r="968" spans="2:2" ht="15.75" customHeight="1" x14ac:dyDescent="0.25">
      <c r="B968" s="6"/>
    </row>
    <row r="969" spans="2:2" ht="15.75" customHeight="1" x14ac:dyDescent="0.25">
      <c r="B969" s="6"/>
    </row>
    <row r="970" spans="2:2" ht="15.75" customHeight="1" x14ac:dyDescent="0.25">
      <c r="B970" s="6"/>
    </row>
    <row r="971" spans="2:2" ht="15.75" customHeight="1" x14ac:dyDescent="0.25">
      <c r="B971" s="6"/>
    </row>
    <row r="972" spans="2:2" ht="15.75" customHeight="1" x14ac:dyDescent="0.25">
      <c r="B972" s="6"/>
    </row>
    <row r="973" spans="2:2" ht="15.75" customHeight="1" x14ac:dyDescent="0.25">
      <c r="B973" s="6"/>
    </row>
    <row r="974" spans="2:2" ht="15.75" customHeight="1" x14ac:dyDescent="0.25">
      <c r="B974" s="6"/>
    </row>
    <row r="975" spans="2:2" ht="15.75" customHeight="1" x14ac:dyDescent="0.25">
      <c r="B975" s="6"/>
    </row>
    <row r="976" spans="2:2" ht="15.75" customHeight="1" x14ac:dyDescent="0.25">
      <c r="B976" s="6"/>
    </row>
    <row r="977" spans="2:2" ht="15.75" customHeight="1" x14ac:dyDescent="0.25">
      <c r="B977" s="6"/>
    </row>
    <row r="978" spans="2:2" ht="15.75" customHeight="1" x14ac:dyDescent="0.25">
      <c r="B978" s="6"/>
    </row>
    <row r="979" spans="2:2" ht="15.75" customHeight="1" x14ac:dyDescent="0.25">
      <c r="B979" s="6"/>
    </row>
    <row r="980" spans="2:2" ht="15.75" customHeight="1" x14ac:dyDescent="0.25">
      <c r="B980" s="6"/>
    </row>
    <row r="981" spans="2:2" ht="15.75" customHeight="1" x14ac:dyDescent="0.25">
      <c r="B981" s="6"/>
    </row>
    <row r="982" spans="2:2" ht="15.75" customHeight="1" x14ac:dyDescent="0.25">
      <c r="B982" s="6"/>
    </row>
    <row r="983" spans="2:2" ht="15.75" customHeight="1" x14ac:dyDescent="0.25">
      <c r="B983" s="6"/>
    </row>
    <row r="984" spans="2:2" ht="15.75" customHeight="1" x14ac:dyDescent="0.25">
      <c r="B984" s="6"/>
    </row>
    <row r="985" spans="2:2" ht="15.75" customHeight="1" x14ac:dyDescent="0.25">
      <c r="B985" s="6"/>
    </row>
    <row r="986" spans="2:2" ht="15.75" customHeight="1" x14ac:dyDescent="0.25">
      <c r="B986" s="6"/>
    </row>
    <row r="987" spans="2:2" ht="15.75" customHeight="1" x14ac:dyDescent="0.25">
      <c r="B987" s="6"/>
    </row>
    <row r="988" spans="2:2" ht="15.75" customHeight="1" x14ac:dyDescent="0.25">
      <c r="B988" s="6"/>
    </row>
    <row r="989" spans="2:2" ht="15.75" customHeight="1" x14ac:dyDescent="0.25">
      <c r="B989" s="6"/>
    </row>
    <row r="990" spans="2:2" ht="15.75" customHeight="1" x14ac:dyDescent="0.25">
      <c r="B990" s="6"/>
    </row>
    <row r="991" spans="2:2" ht="15.75" customHeight="1" x14ac:dyDescent="0.25">
      <c r="B991" s="6"/>
    </row>
    <row r="992" spans="2:2" ht="15.75" customHeight="1" x14ac:dyDescent="0.25">
      <c r="B992" s="6"/>
    </row>
    <row r="993" spans="2:2" ht="15.75" customHeight="1" x14ac:dyDescent="0.25">
      <c r="B993" s="6"/>
    </row>
    <row r="994" spans="2:2" ht="15.75" customHeight="1" x14ac:dyDescent="0.25">
      <c r="B994" s="6"/>
    </row>
    <row r="995" spans="2:2" ht="15.75" customHeight="1" x14ac:dyDescent="0.25">
      <c r="B995" s="6"/>
    </row>
    <row r="996" spans="2:2" ht="15.75" customHeight="1" x14ac:dyDescent="0.25">
      <c r="B996" s="6"/>
    </row>
    <row r="997" spans="2:2" ht="15.75" customHeight="1" x14ac:dyDescent="0.25">
      <c r="B997" s="6"/>
    </row>
    <row r="998" spans="2:2" ht="15.75" customHeight="1" x14ac:dyDescent="0.25">
      <c r="B998" s="6"/>
    </row>
    <row r="999" spans="2:2" ht="15.75" customHeight="1" x14ac:dyDescent="0.25">
      <c r="B999" s="6"/>
    </row>
    <row r="1000" spans="2:2" ht="15.75" customHeight="1" x14ac:dyDescent="0.25">
      <c r="B1000" s="6"/>
    </row>
    <row r="1001" spans="2:2" ht="15.75" customHeight="1" x14ac:dyDescent="0.25">
      <c r="B1001" s="6"/>
    </row>
    <row r="1002" spans="2:2" ht="15.75" customHeight="1" x14ac:dyDescent="0.25">
      <c r="B1002" s="6"/>
    </row>
  </sheetData>
  <hyperlinks>
    <hyperlink ref="C3" r:id="rId1" display="https://minenergia-my.sharepoint.com/:b:/g/personal/mzulantay_minenergia_cl/IQCVaimmAniQTLJWoXQy_vQeAetxaJvl6Q_ZW53QI3-qkuM?e=vsKykg" xr:uid="{52A3205E-1E25-45C9-99BE-14E57E05DEDF}"/>
  </hyperlink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02"/>
  <sheetViews>
    <sheetView zoomScale="80" zoomScaleNormal="80" workbookViewId="0">
      <pane ySplit="1" topLeftCell="A2" activePane="bottomLeft" state="frozen"/>
      <selection pane="bottomLeft" activeCell="H40" sqref="H40"/>
    </sheetView>
  </sheetViews>
  <sheetFormatPr baseColWidth="10" defaultColWidth="14.42578125" defaultRowHeight="15" customHeight="1" x14ac:dyDescent="0.25"/>
  <cols>
    <col min="1" max="2" width="9.28515625" customWidth="1"/>
    <col min="3" max="3" width="30.85546875" customWidth="1"/>
    <col min="4" max="4" width="9.28515625" customWidth="1"/>
    <col min="5" max="8" width="8.7109375" customWidth="1"/>
  </cols>
  <sheetData>
    <row r="1" spans="1:4" ht="14.25" customHeight="1" x14ac:dyDescent="0.25">
      <c r="A1" s="71" t="s">
        <v>0</v>
      </c>
      <c r="B1" s="71" t="s">
        <v>149</v>
      </c>
      <c r="C1" s="72" t="s">
        <v>141</v>
      </c>
    </row>
    <row r="2" spans="1:4" ht="14.25" customHeight="1" x14ac:dyDescent="0.25">
      <c r="A2" s="71" t="s">
        <v>112</v>
      </c>
      <c r="B2" s="71" t="s">
        <v>150</v>
      </c>
      <c r="C2" s="72" t="s">
        <v>151</v>
      </c>
    </row>
    <row r="3" spans="1:4" ht="14.25" customHeight="1" x14ac:dyDescent="0.25">
      <c r="A3" s="71"/>
      <c r="B3" s="71"/>
      <c r="C3" s="103" t="s">
        <v>283</v>
      </c>
    </row>
    <row r="4" spans="1:4" ht="14.25" customHeight="1" x14ac:dyDescent="0.25">
      <c r="A4" s="5" t="s">
        <v>143</v>
      </c>
      <c r="B4" s="5" t="s">
        <v>4</v>
      </c>
      <c r="C4" s="100" t="s">
        <v>152</v>
      </c>
      <c r="D4" s="100"/>
    </row>
    <row r="5" spans="1:4" ht="14.25" customHeight="1" x14ac:dyDescent="0.25">
      <c r="B5" s="6"/>
      <c r="C5" s="101" t="s">
        <v>200</v>
      </c>
    </row>
    <row r="6" spans="1:4" ht="14.25" customHeight="1" x14ac:dyDescent="0.25">
      <c r="B6" s="6"/>
    </row>
    <row r="7" spans="1:4" ht="14.25" customHeight="1" x14ac:dyDescent="0.25">
      <c r="B7" s="6"/>
    </row>
    <row r="8" spans="1:4" ht="14.25" customHeight="1" x14ac:dyDescent="0.25">
      <c r="B8" s="6"/>
    </row>
    <row r="9" spans="1:4" ht="14.25" customHeight="1" x14ac:dyDescent="0.25">
      <c r="B9" s="6"/>
    </row>
    <row r="10" spans="1:4" ht="14.25" customHeight="1" x14ac:dyDescent="0.25">
      <c r="B10" s="6"/>
    </row>
    <row r="11" spans="1:4" ht="14.25" customHeight="1" x14ac:dyDescent="0.25">
      <c r="B11" s="6"/>
    </row>
    <row r="12" spans="1:4" ht="14.25" customHeight="1" x14ac:dyDescent="0.25">
      <c r="B12" s="6"/>
    </row>
    <row r="13" spans="1:4" ht="14.25" customHeight="1" x14ac:dyDescent="0.25">
      <c r="B13" s="6"/>
    </row>
    <row r="14" spans="1:4" ht="14.25" customHeight="1" x14ac:dyDescent="0.25">
      <c r="B14" s="6"/>
    </row>
    <row r="15" spans="1:4" ht="14.25" customHeight="1" x14ac:dyDescent="0.25">
      <c r="B15" s="6"/>
    </row>
    <row r="16" spans="1:4" ht="14.25" customHeight="1" x14ac:dyDescent="0.25">
      <c r="B16" s="6"/>
    </row>
    <row r="17" spans="2:2" ht="14.25" customHeight="1" x14ac:dyDescent="0.25">
      <c r="B17" s="6"/>
    </row>
    <row r="18" spans="2:2" ht="14.25" customHeight="1" x14ac:dyDescent="0.25">
      <c r="B18" s="6"/>
    </row>
    <row r="19" spans="2:2" ht="14.25" customHeight="1" x14ac:dyDescent="0.25">
      <c r="B19" s="6"/>
    </row>
    <row r="20" spans="2:2" ht="14.25" customHeight="1" x14ac:dyDescent="0.25">
      <c r="B20" s="6"/>
    </row>
    <row r="21" spans="2:2" ht="14.25" customHeight="1" x14ac:dyDescent="0.25">
      <c r="B21" s="6"/>
    </row>
    <row r="22" spans="2:2" ht="14.25" customHeight="1" x14ac:dyDescent="0.25">
      <c r="B22" s="6"/>
    </row>
    <row r="23" spans="2:2" ht="14.25" customHeight="1" x14ac:dyDescent="0.25">
      <c r="B23" s="6"/>
    </row>
    <row r="24" spans="2:2" ht="14.25" customHeight="1" x14ac:dyDescent="0.25">
      <c r="B24" s="6"/>
    </row>
    <row r="25" spans="2:2" ht="14.25" customHeight="1" x14ac:dyDescent="0.25">
      <c r="B25" s="6"/>
    </row>
    <row r="26" spans="2:2" ht="14.25" customHeight="1" x14ac:dyDescent="0.25">
      <c r="B26" s="6"/>
    </row>
    <row r="27" spans="2:2" ht="14.25" customHeight="1" x14ac:dyDescent="0.25">
      <c r="B27" s="6"/>
    </row>
    <row r="28" spans="2:2" ht="14.25" customHeight="1" x14ac:dyDescent="0.25">
      <c r="B28" s="6"/>
    </row>
    <row r="29" spans="2:2" ht="14.25" customHeight="1" x14ac:dyDescent="0.25">
      <c r="B29" s="6"/>
    </row>
    <row r="30" spans="2:2" ht="14.25" customHeight="1" x14ac:dyDescent="0.25">
      <c r="B30" s="6"/>
    </row>
    <row r="31" spans="2:2" ht="14.25" customHeight="1" x14ac:dyDescent="0.25">
      <c r="B31" s="6"/>
    </row>
    <row r="32" spans="2:2" ht="14.25" customHeight="1" x14ac:dyDescent="0.25">
      <c r="B32" s="6"/>
    </row>
    <row r="33" spans="2:2" ht="14.25" customHeight="1" x14ac:dyDescent="0.25">
      <c r="B33" s="6"/>
    </row>
    <row r="34" spans="2:2" ht="14.25" customHeight="1" x14ac:dyDescent="0.25">
      <c r="B34" s="6"/>
    </row>
    <row r="35" spans="2:2" ht="14.25" customHeight="1" x14ac:dyDescent="0.25">
      <c r="B35" s="6"/>
    </row>
    <row r="36" spans="2:2" ht="14.25" customHeight="1" x14ac:dyDescent="0.25">
      <c r="B36" s="6"/>
    </row>
    <row r="37" spans="2:2" ht="14.25" customHeight="1" x14ac:dyDescent="0.25">
      <c r="B37" s="6"/>
    </row>
    <row r="38" spans="2:2" ht="14.25" customHeight="1" x14ac:dyDescent="0.25">
      <c r="B38" s="6"/>
    </row>
    <row r="39" spans="2:2" ht="14.25" customHeight="1" x14ac:dyDescent="0.25">
      <c r="B39" s="6"/>
    </row>
    <row r="40" spans="2:2" ht="14.25" customHeight="1" x14ac:dyDescent="0.25">
      <c r="B40" s="6"/>
    </row>
    <row r="41" spans="2:2" ht="14.25" customHeight="1" x14ac:dyDescent="0.25">
      <c r="B41" s="6"/>
    </row>
    <row r="42" spans="2:2" ht="14.25" customHeight="1" x14ac:dyDescent="0.25">
      <c r="B42" s="6"/>
    </row>
    <row r="43" spans="2:2" ht="14.25" customHeight="1" x14ac:dyDescent="0.25">
      <c r="B43" s="6"/>
    </row>
    <row r="44" spans="2:2" ht="14.25" customHeight="1" x14ac:dyDescent="0.25">
      <c r="B44" s="6"/>
    </row>
    <row r="45" spans="2:2" ht="14.25" customHeight="1" x14ac:dyDescent="0.25">
      <c r="B45" s="6"/>
    </row>
    <row r="46" spans="2:2" ht="14.25" customHeight="1" x14ac:dyDescent="0.25">
      <c r="B46" s="6"/>
    </row>
    <row r="47" spans="2:2" ht="14.25" customHeight="1" x14ac:dyDescent="0.25">
      <c r="B47" s="6"/>
    </row>
    <row r="48" spans="2:2" ht="14.25" customHeight="1" x14ac:dyDescent="0.25">
      <c r="B48" s="6"/>
    </row>
    <row r="49" spans="2:2" ht="14.25" customHeight="1" x14ac:dyDescent="0.25">
      <c r="B49" s="6"/>
    </row>
    <row r="50" spans="2:2" ht="14.25" customHeight="1" x14ac:dyDescent="0.25">
      <c r="B50" s="6"/>
    </row>
    <row r="51" spans="2:2" ht="14.25" customHeight="1" x14ac:dyDescent="0.25">
      <c r="B51" s="6"/>
    </row>
    <row r="52" spans="2:2" ht="14.25" customHeight="1" x14ac:dyDescent="0.25">
      <c r="B52" s="6"/>
    </row>
    <row r="53" spans="2:2" ht="14.25" customHeight="1" x14ac:dyDescent="0.25">
      <c r="B53" s="6"/>
    </row>
    <row r="54" spans="2:2" ht="14.25" customHeight="1" x14ac:dyDescent="0.25">
      <c r="B54" s="6"/>
    </row>
    <row r="55" spans="2:2" ht="14.25" customHeight="1" x14ac:dyDescent="0.25">
      <c r="B55" s="6"/>
    </row>
    <row r="56" spans="2:2" ht="14.25" customHeight="1" x14ac:dyDescent="0.25">
      <c r="B56" s="6"/>
    </row>
    <row r="57" spans="2:2" ht="14.25" customHeight="1" x14ac:dyDescent="0.25">
      <c r="B57" s="6"/>
    </row>
    <row r="58" spans="2:2" ht="14.25" customHeight="1" x14ac:dyDescent="0.25">
      <c r="B58" s="6"/>
    </row>
    <row r="59" spans="2:2" ht="14.25" customHeight="1" x14ac:dyDescent="0.25">
      <c r="B59" s="6"/>
    </row>
    <row r="60" spans="2:2" ht="14.25" customHeight="1" x14ac:dyDescent="0.25">
      <c r="B60" s="6"/>
    </row>
    <row r="61" spans="2:2" ht="14.25" customHeight="1" x14ac:dyDescent="0.25">
      <c r="B61" s="6"/>
    </row>
    <row r="62" spans="2:2" ht="14.25" customHeight="1" x14ac:dyDescent="0.25">
      <c r="B62" s="6"/>
    </row>
    <row r="63" spans="2:2" ht="14.25" customHeight="1" x14ac:dyDescent="0.25">
      <c r="B63" s="6"/>
    </row>
    <row r="64" spans="2:2" ht="14.25" customHeight="1" x14ac:dyDescent="0.25">
      <c r="B64" s="6"/>
    </row>
    <row r="65" spans="2:2" ht="14.25" customHeight="1" x14ac:dyDescent="0.25">
      <c r="B65" s="6"/>
    </row>
    <row r="66" spans="2:2" ht="14.25" customHeight="1" x14ac:dyDescent="0.25">
      <c r="B66" s="6"/>
    </row>
    <row r="67" spans="2:2" ht="14.25" customHeight="1" x14ac:dyDescent="0.25">
      <c r="B67" s="6"/>
    </row>
    <row r="68" spans="2:2" ht="14.25" customHeight="1" x14ac:dyDescent="0.25">
      <c r="B68" s="6"/>
    </row>
    <row r="69" spans="2:2" ht="14.25" customHeight="1" x14ac:dyDescent="0.25">
      <c r="B69" s="6"/>
    </row>
    <row r="70" spans="2:2" ht="14.25" customHeight="1" x14ac:dyDescent="0.25">
      <c r="B70" s="6"/>
    </row>
    <row r="71" spans="2:2" ht="14.25" customHeight="1" x14ac:dyDescent="0.25">
      <c r="B71" s="6"/>
    </row>
    <row r="72" spans="2:2" ht="14.25" customHeight="1" x14ac:dyDescent="0.25">
      <c r="B72" s="6"/>
    </row>
    <row r="73" spans="2:2" ht="14.25" customHeight="1" x14ac:dyDescent="0.25">
      <c r="B73" s="6"/>
    </row>
    <row r="74" spans="2:2" ht="14.25" customHeight="1" x14ac:dyDescent="0.25">
      <c r="B74" s="6"/>
    </row>
    <row r="75" spans="2:2" ht="14.25" customHeight="1" x14ac:dyDescent="0.25">
      <c r="B75" s="6"/>
    </row>
    <row r="76" spans="2:2" ht="14.25" customHeight="1" x14ac:dyDescent="0.25">
      <c r="B76" s="6"/>
    </row>
    <row r="77" spans="2:2" ht="14.25" customHeight="1" x14ac:dyDescent="0.25">
      <c r="B77" s="6"/>
    </row>
    <row r="78" spans="2:2" ht="14.25" customHeight="1" x14ac:dyDescent="0.25">
      <c r="B78" s="6"/>
    </row>
    <row r="79" spans="2:2" ht="14.25" customHeight="1" x14ac:dyDescent="0.25">
      <c r="B79" s="6"/>
    </row>
    <row r="80" spans="2:2" ht="14.25" customHeight="1" x14ac:dyDescent="0.25">
      <c r="B80" s="6"/>
    </row>
    <row r="81" spans="2:2" ht="14.25" customHeight="1" x14ac:dyDescent="0.25">
      <c r="B81" s="6"/>
    </row>
    <row r="82" spans="2:2" ht="14.25" customHeight="1" x14ac:dyDescent="0.25">
      <c r="B82" s="6"/>
    </row>
    <row r="83" spans="2:2" ht="14.25" customHeight="1" x14ac:dyDescent="0.25">
      <c r="B83" s="6"/>
    </row>
    <row r="84" spans="2:2" ht="14.25" customHeight="1" x14ac:dyDescent="0.25">
      <c r="B84" s="6"/>
    </row>
    <row r="85" spans="2:2" ht="14.25" customHeight="1" x14ac:dyDescent="0.25">
      <c r="B85" s="6"/>
    </row>
    <row r="86" spans="2:2" ht="14.25" customHeight="1" x14ac:dyDescent="0.25">
      <c r="B86" s="6"/>
    </row>
    <row r="87" spans="2:2" ht="14.25" customHeight="1" x14ac:dyDescent="0.25">
      <c r="B87" s="6"/>
    </row>
    <row r="88" spans="2:2" ht="14.25" customHeight="1" x14ac:dyDescent="0.25">
      <c r="B88" s="6"/>
    </row>
    <row r="89" spans="2:2" ht="14.25" customHeight="1" x14ac:dyDescent="0.25">
      <c r="B89" s="6"/>
    </row>
    <row r="90" spans="2:2" ht="14.25" customHeight="1" x14ac:dyDescent="0.25">
      <c r="B90" s="6"/>
    </row>
    <row r="91" spans="2:2" ht="14.25" customHeight="1" x14ac:dyDescent="0.25">
      <c r="B91" s="6"/>
    </row>
    <row r="92" spans="2:2" ht="14.25" customHeight="1" x14ac:dyDescent="0.25">
      <c r="B92" s="6"/>
    </row>
    <row r="93" spans="2:2" ht="14.25" customHeight="1" x14ac:dyDescent="0.25">
      <c r="B93" s="6"/>
    </row>
    <row r="94" spans="2:2" ht="14.25" customHeight="1" x14ac:dyDescent="0.25">
      <c r="B94" s="6"/>
    </row>
    <row r="95" spans="2:2" ht="14.25" customHeight="1" x14ac:dyDescent="0.25">
      <c r="B95" s="6"/>
    </row>
    <row r="96" spans="2:2" ht="14.25" customHeight="1" x14ac:dyDescent="0.25">
      <c r="B96" s="6"/>
    </row>
    <row r="97" spans="2:2" ht="14.25" customHeight="1" x14ac:dyDescent="0.25">
      <c r="B97" s="6"/>
    </row>
    <row r="98" spans="2:2" ht="14.25" customHeight="1" x14ac:dyDescent="0.25">
      <c r="B98" s="6"/>
    </row>
    <row r="99" spans="2:2" ht="14.25" customHeight="1" x14ac:dyDescent="0.25">
      <c r="B99" s="6"/>
    </row>
    <row r="100" spans="2:2" ht="14.25" customHeight="1" x14ac:dyDescent="0.25">
      <c r="B100" s="6"/>
    </row>
    <row r="101" spans="2:2" ht="14.25" customHeight="1" x14ac:dyDescent="0.25">
      <c r="B101" s="6"/>
    </row>
    <row r="102" spans="2:2" ht="14.25" customHeight="1" x14ac:dyDescent="0.25">
      <c r="B102" s="6"/>
    </row>
    <row r="103" spans="2:2" ht="14.25" customHeight="1" x14ac:dyDescent="0.25">
      <c r="B103" s="6"/>
    </row>
    <row r="104" spans="2:2" ht="14.25" customHeight="1" x14ac:dyDescent="0.25">
      <c r="B104" s="6"/>
    </row>
    <row r="105" spans="2:2" ht="14.25" customHeight="1" x14ac:dyDescent="0.25">
      <c r="B105" s="6"/>
    </row>
    <row r="106" spans="2:2" ht="14.25" customHeight="1" x14ac:dyDescent="0.25">
      <c r="B106" s="6"/>
    </row>
    <row r="107" spans="2:2" ht="14.25" customHeight="1" x14ac:dyDescent="0.25">
      <c r="B107" s="6"/>
    </row>
    <row r="108" spans="2:2" ht="14.25" customHeight="1" x14ac:dyDescent="0.25">
      <c r="B108" s="6"/>
    </row>
    <row r="109" spans="2:2" ht="14.25" customHeight="1" x14ac:dyDescent="0.25">
      <c r="B109" s="6"/>
    </row>
    <row r="110" spans="2:2" ht="14.25" customHeight="1" x14ac:dyDescent="0.25">
      <c r="B110" s="6"/>
    </row>
    <row r="111" spans="2:2" ht="14.25" customHeight="1" x14ac:dyDescent="0.25">
      <c r="B111" s="6"/>
    </row>
    <row r="112" spans="2:2" ht="14.25" customHeight="1" x14ac:dyDescent="0.25">
      <c r="B112" s="6"/>
    </row>
    <row r="113" spans="2:2" ht="14.25" customHeight="1" x14ac:dyDescent="0.25">
      <c r="B113" s="6"/>
    </row>
    <row r="114" spans="2:2" ht="14.25" customHeight="1" x14ac:dyDescent="0.25">
      <c r="B114" s="6"/>
    </row>
    <row r="115" spans="2:2" ht="14.25" customHeight="1" x14ac:dyDescent="0.25">
      <c r="B115" s="6"/>
    </row>
    <row r="116" spans="2:2" ht="14.25" customHeight="1" x14ac:dyDescent="0.25">
      <c r="B116" s="6"/>
    </row>
    <row r="117" spans="2:2" ht="14.25" customHeight="1" x14ac:dyDescent="0.25">
      <c r="B117" s="6"/>
    </row>
    <row r="118" spans="2:2" ht="14.25" customHeight="1" x14ac:dyDescent="0.25">
      <c r="B118" s="6"/>
    </row>
    <row r="119" spans="2:2" ht="14.25" customHeight="1" x14ac:dyDescent="0.25">
      <c r="B119" s="6"/>
    </row>
    <row r="120" spans="2:2" ht="14.25" customHeight="1" x14ac:dyDescent="0.25">
      <c r="B120" s="6"/>
    </row>
    <row r="121" spans="2:2" ht="14.25" customHeight="1" x14ac:dyDescent="0.25">
      <c r="B121" s="6"/>
    </row>
    <row r="122" spans="2:2" ht="14.25" customHeight="1" x14ac:dyDescent="0.25">
      <c r="B122" s="6"/>
    </row>
    <row r="123" spans="2:2" ht="14.25" customHeight="1" x14ac:dyDescent="0.25">
      <c r="B123" s="6"/>
    </row>
    <row r="124" spans="2:2" ht="14.25" customHeight="1" x14ac:dyDescent="0.25">
      <c r="B124" s="6"/>
    </row>
    <row r="125" spans="2:2" ht="14.25" customHeight="1" x14ac:dyDescent="0.25">
      <c r="B125" s="6"/>
    </row>
    <row r="126" spans="2:2" ht="14.25" customHeight="1" x14ac:dyDescent="0.25">
      <c r="B126" s="6"/>
    </row>
    <row r="127" spans="2:2" ht="14.25" customHeight="1" x14ac:dyDescent="0.25">
      <c r="B127" s="6"/>
    </row>
    <row r="128" spans="2:2" ht="14.25" customHeight="1" x14ac:dyDescent="0.25">
      <c r="B128" s="6"/>
    </row>
    <row r="129" spans="2:2" ht="14.25" customHeight="1" x14ac:dyDescent="0.25">
      <c r="B129" s="6"/>
    </row>
    <row r="130" spans="2:2" ht="14.25" customHeight="1" x14ac:dyDescent="0.25">
      <c r="B130" s="6"/>
    </row>
    <row r="131" spans="2:2" ht="14.25" customHeight="1" x14ac:dyDescent="0.25">
      <c r="B131" s="6"/>
    </row>
    <row r="132" spans="2:2" ht="14.25" customHeight="1" x14ac:dyDescent="0.25">
      <c r="B132" s="6"/>
    </row>
    <row r="133" spans="2:2" ht="14.25" customHeight="1" x14ac:dyDescent="0.25">
      <c r="B133" s="6"/>
    </row>
    <row r="134" spans="2:2" ht="14.25" customHeight="1" x14ac:dyDescent="0.25">
      <c r="B134" s="6"/>
    </row>
    <row r="135" spans="2:2" ht="14.25" customHeight="1" x14ac:dyDescent="0.25">
      <c r="B135" s="6"/>
    </row>
    <row r="136" spans="2:2" ht="14.25" customHeight="1" x14ac:dyDescent="0.25">
      <c r="B136" s="6"/>
    </row>
    <row r="137" spans="2:2" ht="14.25" customHeight="1" x14ac:dyDescent="0.25">
      <c r="B137" s="6"/>
    </row>
    <row r="138" spans="2:2" ht="14.25" customHeight="1" x14ac:dyDescent="0.25">
      <c r="B138" s="6"/>
    </row>
    <row r="139" spans="2:2" ht="14.25" customHeight="1" x14ac:dyDescent="0.25">
      <c r="B139" s="6"/>
    </row>
    <row r="140" spans="2:2" ht="14.25" customHeight="1" x14ac:dyDescent="0.25">
      <c r="B140" s="6"/>
    </row>
    <row r="141" spans="2:2" ht="14.25" customHeight="1" x14ac:dyDescent="0.25">
      <c r="B141" s="6"/>
    </row>
    <row r="142" spans="2:2" ht="14.25" customHeight="1" x14ac:dyDescent="0.25">
      <c r="B142" s="6"/>
    </row>
    <row r="143" spans="2:2" ht="14.25" customHeight="1" x14ac:dyDescent="0.25">
      <c r="B143" s="6"/>
    </row>
    <row r="144" spans="2:2" ht="14.25" customHeight="1" x14ac:dyDescent="0.25">
      <c r="B144" s="6"/>
    </row>
    <row r="145" spans="2:2" ht="14.25" customHeight="1" x14ac:dyDescent="0.25">
      <c r="B145" s="6"/>
    </row>
    <row r="146" spans="2:2" ht="14.25" customHeight="1" x14ac:dyDescent="0.25">
      <c r="B146" s="6"/>
    </row>
    <row r="147" spans="2:2" ht="14.25" customHeight="1" x14ac:dyDescent="0.25">
      <c r="B147" s="6"/>
    </row>
    <row r="148" spans="2:2" ht="14.25" customHeight="1" x14ac:dyDescent="0.25">
      <c r="B148" s="6"/>
    </row>
    <row r="149" spans="2:2" ht="14.25" customHeight="1" x14ac:dyDescent="0.25">
      <c r="B149" s="6"/>
    </row>
    <row r="150" spans="2:2" ht="14.25" customHeight="1" x14ac:dyDescent="0.25">
      <c r="B150" s="6"/>
    </row>
    <row r="151" spans="2:2" ht="14.25" customHeight="1" x14ac:dyDescent="0.25">
      <c r="B151" s="6"/>
    </row>
    <row r="152" spans="2:2" ht="14.25" customHeight="1" x14ac:dyDescent="0.25">
      <c r="B152" s="6"/>
    </row>
    <row r="153" spans="2:2" ht="14.25" customHeight="1" x14ac:dyDescent="0.25">
      <c r="B153" s="6"/>
    </row>
    <row r="154" spans="2:2" ht="14.25" customHeight="1" x14ac:dyDescent="0.25">
      <c r="B154" s="6"/>
    </row>
    <row r="155" spans="2:2" ht="14.25" customHeight="1" x14ac:dyDescent="0.25">
      <c r="B155" s="6"/>
    </row>
    <row r="156" spans="2:2" ht="14.25" customHeight="1" x14ac:dyDescent="0.25">
      <c r="B156" s="6"/>
    </row>
    <row r="157" spans="2:2" ht="14.25" customHeight="1" x14ac:dyDescent="0.25">
      <c r="B157" s="6"/>
    </row>
    <row r="158" spans="2:2" ht="14.25" customHeight="1" x14ac:dyDescent="0.25">
      <c r="B158" s="6"/>
    </row>
    <row r="159" spans="2:2" ht="14.25" customHeight="1" x14ac:dyDescent="0.25">
      <c r="B159" s="6"/>
    </row>
    <row r="160" spans="2:2" ht="14.25" customHeight="1" x14ac:dyDescent="0.25">
      <c r="B160" s="6"/>
    </row>
    <row r="161" spans="2:2" ht="14.25" customHeight="1" x14ac:dyDescent="0.25">
      <c r="B161" s="6"/>
    </row>
    <row r="162" spans="2:2" ht="14.25" customHeight="1" x14ac:dyDescent="0.25">
      <c r="B162" s="6"/>
    </row>
    <row r="163" spans="2:2" ht="14.25" customHeight="1" x14ac:dyDescent="0.25">
      <c r="B163" s="6"/>
    </row>
    <row r="164" spans="2:2" ht="14.25" customHeight="1" x14ac:dyDescent="0.25">
      <c r="B164" s="6"/>
    </row>
    <row r="165" spans="2:2" ht="14.25" customHeight="1" x14ac:dyDescent="0.25">
      <c r="B165" s="6"/>
    </row>
    <row r="166" spans="2:2" ht="14.25" customHeight="1" x14ac:dyDescent="0.25">
      <c r="B166" s="6"/>
    </row>
    <row r="167" spans="2:2" ht="14.25" customHeight="1" x14ac:dyDescent="0.25">
      <c r="B167" s="6"/>
    </row>
    <row r="168" spans="2:2" ht="14.25" customHeight="1" x14ac:dyDescent="0.25">
      <c r="B168" s="6"/>
    </row>
    <row r="169" spans="2:2" ht="14.25" customHeight="1" x14ac:dyDescent="0.25">
      <c r="B169" s="6"/>
    </row>
    <row r="170" spans="2:2" ht="14.25" customHeight="1" x14ac:dyDescent="0.25">
      <c r="B170" s="6"/>
    </row>
    <row r="171" spans="2:2" ht="14.25" customHeight="1" x14ac:dyDescent="0.25">
      <c r="B171" s="6"/>
    </row>
    <row r="172" spans="2:2" ht="14.25" customHeight="1" x14ac:dyDescent="0.25">
      <c r="B172" s="6"/>
    </row>
    <row r="173" spans="2:2" ht="14.25" customHeight="1" x14ac:dyDescent="0.25">
      <c r="B173" s="6"/>
    </row>
    <row r="174" spans="2:2" ht="14.25" customHeight="1" x14ac:dyDescent="0.25">
      <c r="B174" s="6"/>
    </row>
    <row r="175" spans="2:2" ht="14.25" customHeight="1" x14ac:dyDescent="0.25">
      <c r="B175" s="6"/>
    </row>
    <row r="176" spans="2:2" ht="14.25" customHeight="1" x14ac:dyDescent="0.25">
      <c r="B176" s="6"/>
    </row>
    <row r="177" spans="2:2" ht="14.25" customHeight="1" x14ac:dyDescent="0.25">
      <c r="B177" s="6"/>
    </row>
    <row r="178" spans="2:2" ht="14.25" customHeight="1" x14ac:dyDescent="0.25">
      <c r="B178" s="6"/>
    </row>
    <row r="179" spans="2:2" ht="14.25" customHeight="1" x14ac:dyDescent="0.25">
      <c r="B179" s="6"/>
    </row>
    <row r="180" spans="2:2" ht="14.25" customHeight="1" x14ac:dyDescent="0.25">
      <c r="B180" s="6"/>
    </row>
    <row r="181" spans="2:2" ht="14.25" customHeight="1" x14ac:dyDescent="0.25">
      <c r="B181" s="6"/>
    </row>
    <row r="182" spans="2:2" ht="14.25" customHeight="1" x14ac:dyDescent="0.25">
      <c r="B182" s="6"/>
    </row>
    <row r="183" spans="2:2" ht="14.25" customHeight="1" x14ac:dyDescent="0.25">
      <c r="B183" s="6"/>
    </row>
    <row r="184" spans="2:2" ht="14.25" customHeight="1" x14ac:dyDescent="0.25">
      <c r="B184" s="6"/>
    </row>
    <row r="185" spans="2:2" ht="14.25" customHeight="1" x14ac:dyDescent="0.25">
      <c r="B185" s="6"/>
    </row>
    <row r="186" spans="2:2" ht="14.25" customHeight="1" x14ac:dyDescent="0.25">
      <c r="B186" s="6"/>
    </row>
    <row r="187" spans="2:2" ht="14.25" customHeight="1" x14ac:dyDescent="0.25">
      <c r="B187" s="6"/>
    </row>
    <row r="188" spans="2:2" ht="14.25" customHeight="1" x14ac:dyDescent="0.25">
      <c r="B188" s="6"/>
    </row>
    <row r="189" spans="2:2" ht="14.25" customHeight="1" x14ac:dyDescent="0.25">
      <c r="B189" s="6"/>
    </row>
    <row r="190" spans="2:2" ht="14.25" customHeight="1" x14ac:dyDescent="0.25">
      <c r="B190" s="6"/>
    </row>
    <row r="191" spans="2:2" ht="14.25" customHeight="1" x14ac:dyDescent="0.25">
      <c r="B191" s="6"/>
    </row>
    <row r="192" spans="2:2" ht="14.25" customHeight="1" x14ac:dyDescent="0.25">
      <c r="B192" s="6"/>
    </row>
    <row r="193" spans="2:2" ht="14.25" customHeight="1" x14ac:dyDescent="0.25">
      <c r="B193" s="6"/>
    </row>
    <row r="194" spans="2:2" ht="14.25" customHeight="1" x14ac:dyDescent="0.25">
      <c r="B194" s="6"/>
    </row>
    <row r="195" spans="2:2" ht="14.25" customHeight="1" x14ac:dyDescent="0.25">
      <c r="B195" s="6"/>
    </row>
    <row r="196" spans="2:2" ht="14.25" customHeight="1" x14ac:dyDescent="0.25">
      <c r="B196" s="6"/>
    </row>
    <row r="197" spans="2:2" ht="14.25" customHeight="1" x14ac:dyDescent="0.25">
      <c r="B197" s="6"/>
    </row>
    <row r="198" spans="2:2" ht="14.25" customHeight="1" x14ac:dyDescent="0.25">
      <c r="B198" s="6"/>
    </row>
    <row r="199" spans="2:2" ht="14.25" customHeight="1" x14ac:dyDescent="0.25">
      <c r="B199" s="6"/>
    </row>
    <row r="200" spans="2:2" ht="14.25" customHeight="1" x14ac:dyDescent="0.25">
      <c r="B200" s="6"/>
    </row>
    <row r="201" spans="2:2" ht="14.25" customHeight="1" x14ac:dyDescent="0.25">
      <c r="B201" s="6"/>
    </row>
    <row r="202" spans="2:2" ht="14.25" customHeight="1" x14ac:dyDescent="0.25">
      <c r="B202" s="6"/>
    </row>
    <row r="203" spans="2:2" ht="14.25" customHeight="1" x14ac:dyDescent="0.25">
      <c r="B203" s="6"/>
    </row>
    <row r="204" spans="2:2" ht="14.25" customHeight="1" x14ac:dyDescent="0.25">
      <c r="B204" s="6"/>
    </row>
    <row r="205" spans="2:2" ht="14.25" customHeight="1" x14ac:dyDescent="0.25">
      <c r="B205" s="6"/>
    </row>
    <row r="206" spans="2:2" ht="14.25" customHeight="1" x14ac:dyDescent="0.25">
      <c r="B206" s="6"/>
    </row>
    <row r="207" spans="2:2" ht="14.25" customHeight="1" x14ac:dyDescent="0.25">
      <c r="B207" s="6"/>
    </row>
    <row r="208" spans="2:2" ht="14.25" customHeight="1" x14ac:dyDescent="0.25">
      <c r="B208" s="6"/>
    </row>
    <row r="209" spans="2:2" ht="14.25" customHeight="1" x14ac:dyDescent="0.25">
      <c r="B209" s="6"/>
    </row>
    <row r="210" spans="2:2" ht="14.25" customHeight="1" x14ac:dyDescent="0.25">
      <c r="B210" s="6"/>
    </row>
    <row r="211" spans="2:2" ht="14.25" customHeight="1" x14ac:dyDescent="0.25">
      <c r="B211" s="6"/>
    </row>
    <row r="212" spans="2:2" ht="14.25" customHeight="1" x14ac:dyDescent="0.25">
      <c r="B212" s="6"/>
    </row>
    <row r="213" spans="2:2" ht="14.25" customHeight="1" x14ac:dyDescent="0.25">
      <c r="B213" s="6"/>
    </row>
    <row r="214" spans="2:2" ht="14.25" customHeight="1" x14ac:dyDescent="0.25">
      <c r="B214" s="6"/>
    </row>
    <row r="215" spans="2:2" ht="14.25" customHeight="1" x14ac:dyDescent="0.25">
      <c r="B215" s="6"/>
    </row>
    <row r="216" spans="2:2" ht="14.25" customHeight="1" x14ac:dyDescent="0.25">
      <c r="B216" s="6"/>
    </row>
    <row r="217" spans="2:2" ht="14.25" customHeight="1" x14ac:dyDescent="0.25">
      <c r="B217" s="6"/>
    </row>
    <row r="218" spans="2:2" ht="14.25" customHeight="1" x14ac:dyDescent="0.25">
      <c r="B218" s="6"/>
    </row>
    <row r="219" spans="2:2" ht="14.25" customHeight="1" x14ac:dyDescent="0.25">
      <c r="B219" s="6"/>
    </row>
    <row r="220" spans="2:2" ht="14.25" customHeight="1" x14ac:dyDescent="0.25">
      <c r="B220" s="6"/>
    </row>
    <row r="221" spans="2:2" ht="14.25" customHeight="1" x14ac:dyDescent="0.25">
      <c r="B221" s="6"/>
    </row>
    <row r="222" spans="2:2" ht="14.25" customHeight="1" x14ac:dyDescent="0.25">
      <c r="B222" s="6"/>
    </row>
    <row r="223" spans="2:2" ht="15.75" customHeight="1" x14ac:dyDescent="0.25">
      <c r="B223" s="6"/>
    </row>
    <row r="224" spans="2:2" ht="15.75" customHeight="1" x14ac:dyDescent="0.25">
      <c r="B224" s="6"/>
    </row>
    <row r="225" spans="2:2" ht="15.75" customHeight="1" x14ac:dyDescent="0.25">
      <c r="B225" s="6"/>
    </row>
    <row r="226" spans="2:2" ht="15.75" customHeight="1" x14ac:dyDescent="0.25">
      <c r="B226" s="6"/>
    </row>
    <row r="227" spans="2:2" ht="15.75" customHeight="1" x14ac:dyDescent="0.25">
      <c r="B227" s="6"/>
    </row>
    <row r="228" spans="2:2" ht="15.75" customHeight="1" x14ac:dyDescent="0.25">
      <c r="B228" s="6"/>
    </row>
    <row r="229" spans="2:2" ht="15.75" customHeight="1" x14ac:dyDescent="0.25">
      <c r="B229" s="6"/>
    </row>
    <row r="230" spans="2:2" ht="15.75" customHeight="1" x14ac:dyDescent="0.25">
      <c r="B230" s="6"/>
    </row>
    <row r="231" spans="2:2" ht="15.75" customHeight="1" x14ac:dyDescent="0.25">
      <c r="B231" s="6"/>
    </row>
    <row r="232" spans="2:2" ht="15.75" customHeight="1" x14ac:dyDescent="0.25">
      <c r="B232" s="6"/>
    </row>
    <row r="233" spans="2:2" ht="15.75" customHeight="1" x14ac:dyDescent="0.25">
      <c r="B233" s="6"/>
    </row>
    <row r="234" spans="2:2" ht="15.75" customHeight="1" x14ac:dyDescent="0.25">
      <c r="B234" s="6"/>
    </row>
    <row r="235" spans="2:2" ht="15.75" customHeight="1" x14ac:dyDescent="0.25">
      <c r="B235" s="6"/>
    </row>
    <row r="236" spans="2:2" ht="15.75" customHeight="1" x14ac:dyDescent="0.25">
      <c r="B236" s="6"/>
    </row>
    <row r="237" spans="2:2" ht="15.75" customHeight="1" x14ac:dyDescent="0.25">
      <c r="B237" s="6"/>
    </row>
    <row r="238" spans="2:2" ht="15.75" customHeight="1" x14ac:dyDescent="0.25">
      <c r="B238" s="6"/>
    </row>
    <row r="239" spans="2:2" ht="15.75" customHeight="1" x14ac:dyDescent="0.25">
      <c r="B239" s="6"/>
    </row>
    <row r="240" spans="2:2" ht="15.75" customHeight="1" x14ac:dyDescent="0.25">
      <c r="B240" s="6"/>
    </row>
    <row r="241" spans="2:2" ht="15.75" customHeight="1" x14ac:dyDescent="0.25">
      <c r="B241" s="6"/>
    </row>
    <row r="242" spans="2:2" ht="15.75" customHeight="1" x14ac:dyDescent="0.25">
      <c r="B242" s="6"/>
    </row>
    <row r="243" spans="2:2" ht="15.75" customHeight="1" x14ac:dyDescent="0.25">
      <c r="B243" s="6"/>
    </row>
    <row r="244" spans="2:2" ht="15.75" customHeight="1" x14ac:dyDescent="0.25">
      <c r="B244" s="6"/>
    </row>
    <row r="245" spans="2:2" ht="15.75" customHeight="1" x14ac:dyDescent="0.25">
      <c r="B245" s="6"/>
    </row>
    <row r="246" spans="2:2" ht="15.75" customHeight="1" x14ac:dyDescent="0.25">
      <c r="B246" s="6"/>
    </row>
    <row r="247" spans="2:2" ht="15.75" customHeight="1" x14ac:dyDescent="0.25">
      <c r="B247" s="6"/>
    </row>
    <row r="248" spans="2:2" ht="15.75" customHeight="1" x14ac:dyDescent="0.25">
      <c r="B248" s="6"/>
    </row>
    <row r="249" spans="2:2" ht="15.75" customHeight="1" x14ac:dyDescent="0.25">
      <c r="B249" s="6"/>
    </row>
    <row r="250" spans="2:2" ht="15.75" customHeight="1" x14ac:dyDescent="0.25">
      <c r="B250" s="6"/>
    </row>
    <row r="251" spans="2:2" ht="15.75" customHeight="1" x14ac:dyDescent="0.25">
      <c r="B251" s="6"/>
    </row>
    <row r="252" spans="2:2" ht="15.75" customHeight="1" x14ac:dyDescent="0.25">
      <c r="B252" s="6"/>
    </row>
    <row r="253" spans="2:2" ht="15.75" customHeight="1" x14ac:dyDescent="0.25">
      <c r="B253" s="6"/>
    </row>
    <row r="254" spans="2:2" ht="15.75" customHeight="1" x14ac:dyDescent="0.25">
      <c r="B254" s="6"/>
    </row>
    <row r="255" spans="2:2" ht="15.75" customHeight="1" x14ac:dyDescent="0.25">
      <c r="B255" s="6"/>
    </row>
    <row r="256" spans="2:2" ht="15.75" customHeight="1" x14ac:dyDescent="0.25">
      <c r="B256" s="6"/>
    </row>
    <row r="257" spans="2:2" ht="15.75" customHeight="1" x14ac:dyDescent="0.25">
      <c r="B257" s="6"/>
    </row>
    <row r="258" spans="2:2" ht="15.75" customHeight="1" x14ac:dyDescent="0.25">
      <c r="B258" s="6"/>
    </row>
    <row r="259" spans="2:2" ht="15.75" customHeight="1" x14ac:dyDescent="0.25">
      <c r="B259" s="6"/>
    </row>
    <row r="260" spans="2:2" ht="15.75" customHeight="1" x14ac:dyDescent="0.25">
      <c r="B260" s="6"/>
    </row>
    <row r="261" spans="2:2" ht="15.75" customHeight="1" x14ac:dyDescent="0.25">
      <c r="B261" s="6"/>
    </row>
    <row r="262" spans="2:2" ht="15.75" customHeight="1" x14ac:dyDescent="0.25">
      <c r="B262" s="6"/>
    </row>
    <row r="263" spans="2:2" ht="15.75" customHeight="1" x14ac:dyDescent="0.25">
      <c r="B263" s="6"/>
    </row>
    <row r="264" spans="2:2" ht="15.75" customHeight="1" x14ac:dyDescent="0.25">
      <c r="B264" s="6"/>
    </row>
    <row r="265" spans="2:2" ht="15.75" customHeight="1" x14ac:dyDescent="0.25">
      <c r="B265" s="6"/>
    </row>
    <row r="266" spans="2:2" ht="15.75" customHeight="1" x14ac:dyDescent="0.25">
      <c r="B266" s="6"/>
    </row>
    <row r="267" spans="2:2" ht="15.75" customHeight="1" x14ac:dyDescent="0.25">
      <c r="B267" s="6"/>
    </row>
    <row r="268" spans="2:2" ht="15.75" customHeight="1" x14ac:dyDescent="0.25">
      <c r="B268" s="6"/>
    </row>
    <row r="269" spans="2:2" ht="15.75" customHeight="1" x14ac:dyDescent="0.25">
      <c r="B269" s="6"/>
    </row>
    <row r="270" spans="2:2" ht="15.75" customHeight="1" x14ac:dyDescent="0.25">
      <c r="B270" s="6"/>
    </row>
    <row r="271" spans="2:2" ht="15.75" customHeight="1" x14ac:dyDescent="0.25">
      <c r="B271" s="6"/>
    </row>
    <row r="272" spans="2:2" ht="15.75" customHeight="1" x14ac:dyDescent="0.25">
      <c r="B272" s="6"/>
    </row>
    <row r="273" spans="2:2" ht="15.75" customHeight="1" x14ac:dyDescent="0.25">
      <c r="B273" s="6"/>
    </row>
    <row r="274" spans="2:2" ht="15.75" customHeight="1" x14ac:dyDescent="0.25">
      <c r="B274" s="6"/>
    </row>
    <row r="275" spans="2:2" ht="15.75" customHeight="1" x14ac:dyDescent="0.25">
      <c r="B275" s="6"/>
    </row>
    <row r="276" spans="2:2" ht="15.75" customHeight="1" x14ac:dyDescent="0.25">
      <c r="B276" s="6"/>
    </row>
    <row r="277" spans="2:2" ht="15.75" customHeight="1" x14ac:dyDescent="0.25">
      <c r="B277" s="6"/>
    </row>
    <row r="278" spans="2:2" ht="15.75" customHeight="1" x14ac:dyDescent="0.25">
      <c r="B278" s="6"/>
    </row>
    <row r="279" spans="2:2" ht="15.75" customHeight="1" x14ac:dyDescent="0.25">
      <c r="B279" s="6"/>
    </row>
    <row r="280" spans="2:2" ht="15.75" customHeight="1" x14ac:dyDescent="0.25">
      <c r="B280" s="6"/>
    </row>
    <row r="281" spans="2:2" ht="15.75" customHeight="1" x14ac:dyDescent="0.25">
      <c r="B281" s="6"/>
    </row>
    <row r="282" spans="2:2" ht="15.75" customHeight="1" x14ac:dyDescent="0.25">
      <c r="B282" s="6"/>
    </row>
    <row r="283" spans="2:2" ht="15.75" customHeight="1" x14ac:dyDescent="0.25">
      <c r="B283" s="6"/>
    </row>
    <row r="284" spans="2:2" ht="15.75" customHeight="1" x14ac:dyDescent="0.25">
      <c r="B284" s="6"/>
    </row>
    <row r="285" spans="2:2" ht="15.75" customHeight="1" x14ac:dyDescent="0.25">
      <c r="B285" s="6"/>
    </row>
    <row r="286" spans="2:2" ht="15.75" customHeight="1" x14ac:dyDescent="0.25">
      <c r="B286" s="6"/>
    </row>
    <row r="287" spans="2:2" ht="15.75" customHeight="1" x14ac:dyDescent="0.25">
      <c r="B287" s="6"/>
    </row>
    <row r="288" spans="2:2" ht="15.75" customHeight="1" x14ac:dyDescent="0.25">
      <c r="B288" s="6"/>
    </row>
    <row r="289" spans="2:2" ht="15.75" customHeight="1" x14ac:dyDescent="0.25">
      <c r="B289" s="6"/>
    </row>
    <row r="290" spans="2:2" ht="15.75" customHeight="1" x14ac:dyDescent="0.25">
      <c r="B290" s="6"/>
    </row>
    <row r="291" spans="2:2" ht="15.75" customHeight="1" x14ac:dyDescent="0.25">
      <c r="B291" s="6"/>
    </row>
    <row r="292" spans="2:2" ht="15.75" customHeight="1" x14ac:dyDescent="0.25">
      <c r="B292" s="6"/>
    </row>
    <row r="293" spans="2:2" ht="15.75" customHeight="1" x14ac:dyDescent="0.25">
      <c r="B293" s="6"/>
    </row>
    <row r="294" spans="2:2" ht="15.75" customHeight="1" x14ac:dyDescent="0.25">
      <c r="B294" s="6"/>
    </row>
    <row r="295" spans="2:2" ht="15.75" customHeight="1" x14ac:dyDescent="0.25">
      <c r="B295" s="6"/>
    </row>
    <row r="296" spans="2:2" ht="15.75" customHeight="1" x14ac:dyDescent="0.25">
      <c r="B296" s="6"/>
    </row>
    <row r="297" spans="2:2" ht="15.75" customHeight="1" x14ac:dyDescent="0.25">
      <c r="B297" s="6"/>
    </row>
    <row r="298" spans="2:2" ht="15.75" customHeight="1" x14ac:dyDescent="0.25">
      <c r="B298" s="6"/>
    </row>
    <row r="299" spans="2:2" ht="15.75" customHeight="1" x14ac:dyDescent="0.25">
      <c r="B299" s="6"/>
    </row>
    <row r="300" spans="2:2" ht="15.75" customHeight="1" x14ac:dyDescent="0.25">
      <c r="B300" s="6"/>
    </row>
    <row r="301" spans="2:2" ht="15.75" customHeight="1" x14ac:dyDescent="0.25">
      <c r="B301" s="6"/>
    </row>
    <row r="302" spans="2:2" ht="15.75" customHeight="1" x14ac:dyDescent="0.25">
      <c r="B302" s="6"/>
    </row>
    <row r="303" spans="2:2" ht="15.75" customHeight="1" x14ac:dyDescent="0.25">
      <c r="B303" s="6"/>
    </row>
    <row r="304" spans="2:2" ht="15.75" customHeight="1" x14ac:dyDescent="0.25">
      <c r="B304" s="6"/>
    </row>
    <row r="305" spans="2:2" ht="15.75" customHeight="1" x14ac:dyDescent="0.25">
      <c r="B305" s="6"/>
    </row>
    <row r="306" spans="2:2" ht="15.75" customHeight="1" x14ac:dyDescent="0.25">
      <c r="B306" s="6"/>
    </row>
    <row r="307" spans="2:2" ht="15.75" customHeight="1" x14ac:dyDescent="0.25">
      <c r="B307" s="6"/>
    </row>
    <row r="308" spans="2:2" ht="15.75" customHeight="1" x14ac:dyDescent="0.25">
      <c r="B308" s="6"/>
    </row>
    <row r="309" spans="2:2" ht="15.75" customHeight="1" x14ac:dyDescent="0.25">
      <c r="B309" s="6"/>
    </row>
    <row r="310" spans="2:2" ht="15.75" customHeight="1" x14ac:dyDescent="0.25">
      <c r="B310" s="6"/>
    </row>
    <row r="311" spans="2:2" ht="15.75" customHeight="1" x14ac:dyDescent="0.25">
      <c r="B311" s="6"/>
    </row>
    <row r="312" spans="2:2" ht="15.75" customHeight="1" x14ac:dyDescent="0.25">
      <c r="B312" s="6"/>
    </row>
    <row r="313" spans="2:2" ht="15.75" customHeight="1" x14ac:dyDescent="0.25">
      <c r="B313" s="6"/>
    </row>
    <row r="314" spans="2:2" ht="15.75" customHeight="1" x14ac:dyDescent="0.25">
      <c r="B314" s="6"/>
    </row>
    <row r="315" spans="2:2" ht="15.75" customHeight="1" x14ac:dyDescent="0.25">
      <c r="B315" s="6"/>
    </row>
    <row r="316" spans="2:2" ht="15.75" customHeight="1" x14ac:dyDescent="0.25">
      <c r="B316" s="6"/>
    </row>
    <row r="317" spans="2:2" ht="15.75" customHeight="1" x14ac:dyDescent="0.25">
      <c r="B317" s="6"/>
    </row>
    <row r="318" spans="2:2" ht="15.75" customHeight="1" x14ac:dyDescent="0.25">
      <c r="B318" s="6"/>
    </row>
    <row r="319" spans="2:2" ht="15.75" customHeight="1" x14ac:dyDescent="0.25">
      <c r="B319" s="6"/>
    </row>
    <row r="320" spans="2:2" ht="15.75" customHeight="1" x14ac:dyDescent="0.25">
      <c r="B320" s="6"/>
    </row>
    <row r="321" spans="2:2" ht="15.75" customHeight="1" x14ac:dyDescent="0.25">
      <c r="B321" s="6"/>
    </row>
    <row r="322" spans="2:2" ht="15.75" customHeight="1" x14ac:dyDescent="0.25">
      <c r="B322" s="6"/>
    </row>
    <row r="323" spans="2:2" ht="15.75" customHeight="1" x14ac:dyDescent="0.25">
      <c r="B323" s="6"/>
    </row>
    <row r="324" spans="2:2" ht="15.75" customHeight="1" x14ac:dyDescent="0.25">
      <c r="B324" s="6"/>
    </row>
    <row r="325" spans="2:2" ht="15.75" customHeight="1" x14ac:dyDescent="0.25">
      <c r="B325" s="6"/>
    </row>
    <row r="326" spans="2:2" ht="15.75" customHeight="1" x14ac:dyDescent="0.25">
      <c r="B326" s="6"/>
    </row>
    <row r="327" spans="2:2" ht="15.75" customHeight="1" x14ac:dyDescent="0.25">
      <c r="B327" s="6"/>
    </row>
    <row r="328" spans="2:2" ht="15.75" customHeight="1" x14ac:dyDescent="0.25">
      <c r="B328" s="6"/>
    </row>
    <row r="329" spans="2:2" ht="15.75" customHeight="1" x14ac:dyDescent="0.25">
      <c r="B329" s="6"/>
    </row>
    <row r="330" spans="2:2" ht="15.75" customHeight="1" x14ac:dyDescent="0.25">
      <c r="B330" s="6"/>
    </row>
    <row r="331" spans="2:2" ht="15.75" customHeight="1" x14ac:dyDescent="0.25">
      <c r="B331" s="6"/>
    </row>
    <row r="332" spans="2:2" ht="15.75" customHeight="1" x14ac:dyDescent="0.25">
      <c r="B332" s="6"/>
    </row>
    <row r="333" spans="2:2" ht="15.75" customHeight="1" x14ac:dyDescent="0.25">
      <c r="B333" s="6"/>
    </row>
    <row r="334" spans="2:2" ht="15.75" customHeight="1" x14ac:dyDescent="0.25">
      <c r="B334" s="6"/>
    </row>
    <row r="335" spans="2:2" ht="15.75" customHeight="1" x14ac:dyDescent="0.25">
      <c r="B335" s="6"/>
    </row>
    <row r="336" spans="2:2" ht="15.75" customHeight="1" x14ac:dyDescent="0.25">
      <c r="B336" s="6"/>
    </row>
    <row r="337" spans="2:2" ht="15.75" customHeight="1" x14ac:dyDescent="0.25">
      <c r="B337" s="6"/>
    </row>
    <row r="338" spans="2:2" ht="15.75" customHeight="1" x14ac:dyDescent="0.25">
      <c r="B338" s="6"/>
    </row>
    <row r="339" spans="2:2" ht="15.75" customHeight="1" x14ac:dyDescent="0.25">
      <c r="B339" s="6"/>
    </row>
    <row r="340" spans="2:2" ht="15.75" customHeight="1" x14ac:dyDescent="0.25">
      <c r="B340" s="6"/>
    </row>
    <row r="341" spans="2:2" ht="15.75" customHeight="1" x14ac:dyDescent="0.25">
      <c r="B341" s="6"/>
    </row>
    <row r="342" spans="2:2" ht="15.75" customHeight="1" x14ac:dyDescent="0.25">
      <c r="B342" s="6"/>
    </row>
    <row r="343" spans="2:2" ht="15.75" customHeight="1" x14ac:dyDescent="0.25">
      <c r="B343" s="6"/>
    </row>
    <row r="344" spans="2:2" ht="15.75" customHeight="1" x14ac:dyDescent="0.25">
      <c r="B344" s="6"/>
    </row>
    <row r="345" spans="2:2" ht="15.75" customHeight="1" x14ac:dyDescent="0.25">
      <c r="B345" s="6"/>
    </row>
    <row r="346" spans="2:2" ht="15.75" customHeight="1" x14ac:dyDescent="0.25">
      <c r="B346" s="6"/>
    </row>
    <row r="347" spans="2:2" ht="15.75" customHeight="1" x14ac:dyDescent="0.25">
      <c r="B347" s="6"/>
    </row>
    <row r="348" spans="2:2" ht="15.75" customHeight="1" x14ac:dyDescent="0.25">
      <c r="B348" s="6"/>
    </row>
    <row r="349" spans="2:2" ht="15.75" customHeight="1" x14ac:dyDescent="0.25">
      <c r="B349" s="6"/>
    </row>
    <row r="350" spans="2:2" ht="15.75" customHeight="1" x14ac:dyDescent="0.25">
      <c r="B350" s="6"/>
    </row>
    <row r="351" spans="2:2" ht="15.75" customHeight="1" x14ac:dyDescent="0.25">
      <c r="B351" s="6"/>
    </row>
    <row r="352" spans="2:2" ht="15.75" customHeight="1" x14ac:dyDescent="0.25">
      <c r="B352" s="6"/>
    </row>
    <row r="353" spans="2:2" ht="15.75" customHeight="1" x14ac:dyDescent="0.25">
      <c r="B353" s="6"/>
    </row>
    <row r="354" spans="2:2" ht="15.75" customHeight="1" x14ac:dyDescent="0.25">
      <c r="B354" s="6"/>
    </row>
    <row r="355" spans="2:2" ht="15.75" customHeight="1" x14ac:dyDescent="0.25">
      <c r="B355" s="6"/>
    </row>
    <row r="356" spans="2:2" ht="15.75" customHeight="1" x14ac:dyDescent="0.25">
      <c r="B356" s="6"/>
    </row>
    <row r="357" spans="2:2" ht="15.75" customHeight="1" x14ac:dyDescent="0.25">
      <c r="B357" s="6"/>
    </row>
    <row r="358" spans="2:2" ht="15.75" customHeight="1" x14ac:dyDescent="0.25">
      <c r="B358" s="6"/>
    </row>
    <row r="359" spans="2:2" ht="15.75" customHeight="1" x14ac:dyDescent="0.25">
      <c r="B359" s="6"/>
    </row>
    <row r="360" spans="2:2" ht="15.75" customHeight="1" x14ac:dyDescent="0.25">
      <c r="B360" s="6"/>
    </row>
    <row r="361" spans="2:2" ht="15.75" customHeight="1" x14ac:dyDescent="0.25">
      <c r="B361" s="6"/>
    </row>
    <row r="362" spans="2:2" ht="15.75" customHeight="1" x14ac:dyDescent="0.25">
      <c r="B362" s="6"/>
    </row>
    <row r="363" spans="2:2" ht="15.75" customHeight="1" x14ac:dyDescent="0.25">
      <c r="B363" s="6"/>
    </row>
    <row r="364" spans="2:2" ht="15.75" customHeight="1" x14ac:dyDescent="0.25">
      <c r="B364" s="6"/>
    </row>
    <row r="365" spans="2:2" ht="15.75" customHeight="1" x14ac:dyDescent="0.25">
      <c r="B365" s="6"/>
    </row>
    <row r="366" spans="2:2" ht="15.75" customHeight="1" x14ac:dyDescent="0.25">
      <c r="B366" s="6"/>
    </row>
    <row r="367" spans="2:2" ht="15.75" customHeight="1" x14ac:dyDescent="0.25">
      <c r="B367" s="6"/>
    </row>
    <row r="368" spans="2:2" ht="15.75" customHeight="1" x14ac:dyDescent="0.25">
      <c r="B368" s="6"/>
    </row>
    <row r="369" spans="2:2" ht="15.75" customHeight="1" x14ac:dyDescent="0.25">
      <c r="B369" s="6"/>
    </row>
    <row r="370" spans="2:2" ht="15.75" customHeight="1" x14ac:dyDescent="0.25">
      <c r="B370" s="6"/>
    </row>
    <row r="371" spans="2:2" ht="15.75" customHeight="1" x14ac:dyDescent="0.25">
      <c r="B371" s="6"/>
    </row>
    <row r="372" spans="2:2" ht="15.75" customHeight="1" x14ac:dyDescent="0.25">
      <c r="B372" s="6"/>
    </row>
    <row r="373" spans="2:2" ht="15.75" customHeight="1" x14ac:dyDescent="0.25">
      <c r="B373" s="6"/>
    </row>
    <row r="374" spans="2:2" ht="15.75" customHeight="1" x14ac:dyDescent="0.25">
      <c r="B374" s="6"/>
    </row>
    <row r="375" spans="2:2" ht="15.75" customHeight="1" x14ac:dyDescent="0.25">
      <c r="B375" s="6"/>
    </row>
    <row r="376" spans="2:2" ht="15.75" customHeight="1" x14ac:dyDescent="0.25">
      <c r="B376" s="6"/>
    </row>
    <row r="377" spans="2:2" ht="15.75" customHeight="1" x14ac:dyDescent="0.25">
      <c r="B377" s="6"/>
    </row>
    <row r="378" spans="2:2" ht="15.75" customHeight="1" x14ac:dyDescent="0.25">
      <c r="B378" s="6"/>
    </row>
    <row r="379" spans="2:2" ht="15.75" customHeight="1" x14ac:dyDescent="0.25">
      <c r="B379" s="6"/>
    </row>
    <row r="380" spans="2:2" ht="15.75" customHeight="1" x14ac:dyDescent="0.25">
      <c r="B380" s="6"/>
    </row>
    <row r="381" spans="2:2" ht="15.75" customHeight="1" x14ac:dyDescent="0.25">
      <c r="B381" s="6"/>
    </row>
    <row r="382" spans="2:2" ht="15.75" customHeight="1" x14ac:dyDescent="0.25">
      <c r="B382" s="6"/>
    </row>
    <row r="383" spans="2:2" ht="15.75" customHeight="1" x14ac:dyDescent="0.25">
      <c r="B383" s="6"/>
    </row>
    <row r="384" spans="2:2" ht="15.75" customHeight="1" x14ac:dyDescent="0.25">
      <c r="B384" s="6"/>
    </row>
    <row r="385" spans="2:2" ht="15.75" customHeight="1" x14ac:dyDescent="0.25">
      <c r="B385" s="6"/>
    </row>
    <row r="386" spans="2:2" ht="15.75" customHeight="1" x14ac:dyDescent="0.25">
      <c r="B386" s="6"/>
    </row>
    <row r="387" spans="2:2" ht="15.75" customHeight="1" x14ac:dyDescent="0.25">
      <c r="B387" s="6"/>
    </row>
    <row r="388" spans="2:2" ht="15.75" customHeight="1" x14ac:dyDescent="0.25">
      <c r="B388" s="6"/>
    </row>
    <row r="389" spans="2:2" ht="15.75" customHeight="1" x14ac:dyDescent="0.25">
      <c r="B389" s="6"/>
    </row>
    <row r="390" spans="2:2" ht="15.75" customHeight="1" x14ac:dyDescent="0.25">
      <c r="B390" s="6"/>
    </row>
    <row r="391" spans="2:2" ht="15.75" customHeight="1" x14ac:dyDescent="0.25">
      <c r="B391" s="6"/>
    </row>
    <row r="392" spans="2:2" ht="15.75" customHeight="1" x14ac:dyDescent="0.25">
      <c r="B392" s="6"/>
    </row>
    <row r="393" spans="2:2" ht="15.75" customHeight="1" x14ac:dyDescent="0.25">
      <c r="B393" s="6"/>
    </row>
    <row r="394" spans="2:2" ht="15.75" customHeight="1" x14ac:dyDescent="0.25">
      <c r="B394" s="6"/>
    </row>
    <row r="395" spans="2:2" ht="15.75" customHeight="1" x14ac:dyDescent="0.25">
      <c r="B395" s="6"/>
    </row>
    <row r="396" spans="2:2" ht="15.75" customHeight="1" x14ac:dyDescent="0.25">
      <c r="B396" s="6"/>
    </row>
    <row r="397" spans="2:2" ht="15.75" customHeight="1" x14ac:dyDescent="0.25">
      <c r="B397" s="6"/>
    </row>
    <row r="398" spans="2:2" ht="15.75" customHeight="1" x14ac:dyDescent="0.25">
      <c r="B398" s="6"/>
    </row>
    <row r="399" spans="2:2" ht="15.75" customHeight="1" x14ac:dyDescent="0.25">
      <c r="B399" s="6"/>
    </row>
    <row r="400" spans="2:2" ht="15.75" customHeight="1" x14ac:dyDescent="0.25">
      <c r="B400" s="6"/>
    </row>
    <row r="401" spans="2:2" ht="15.75" customHeight="1" x14ac:dyDescent="0.25">
      <c r="B401" s="6"/>
    </row>
    <row r="402" spans="2:2" ht="15.75" customHeight="1" x14ac:dyDescent="0.25">
      <c r="B402" s="6"/>
    </row>
    <row r="403" spans="2:2" ht="15.75" customHeight="1" x14ac:dyDescent="0.25">
      <c r="B403" s="6"/>
    </row>
    <row r="404" spans="2:2" ht="15.75" customHeight="1" x14ac:dyDescent="0.25">
      <c r="B404" s="6"/>
    </row>
    <row r="405" spans="2:2" ht="15.75" customHeight="1" x14ac:dyDescent="0.25">
      <c r="B405" s="6"/>
    </row>
    <row r="406" spans="2:2" ht="15.75" customHeight="1" x14ac:dyDescent="0.25">
      <c r="B406" s="6"/>
    </row>
    <row r="407" spans="2:2" ht="15.75" customHeight="1" x14ac:dyDescent="0.25">
      <c r="B407" s="6"/>
    </row>
    <row r="408" spans="2:2" ht="15.75" customHeight="1" x14ac:dyDescent="0.25">
      <c r="B408" s="6"/>
    </row>
    <row r="409" spans="2:2" ht="15.75" customHeight="1" x14ac:dyDescent="0.25">
      <c r="B409" s="6"/>
    </row>
    <row r="410" spans="2:2" ht="15.75" customHeight="1" x14ac:dyDescent="0.25">
      <c r="B410" s="6"/>
    </row>
    <row r="411" spans="2:2" ht="15.75" customHeight="1" x14ac:dyDescent="0.25">
      <c r="B411" s="6"/>
    </row>
    <row r="412" spans="2:2" ht="15.75" customHeight="1" x14ac:dyDescent="0.25">
      <c r="B412" s="6"/>
    </row>
    <row r="413" spans="2:2" ht="15.75" customHeight="1" x14ac:dyDescent="0.25">
      <c r="B413" s="6"/>
    </row>
    <row r="414" spans="2:2" ht="15.75" customHeight="1" x14ac:dyDescent="0.25">
      <c r="B414" s="6"/>
    </row>
    <row r="415" spans="2:2" ht="15.75" customHeight="1" x14ac:dyDescent="0.25">
      <c r="B415" s="6"/>
    </row>
    <row r="416" spans="2:2" ht="15.75" customHeight="1" x14ac:dyDescent="0.25">
      <c r="B416" s="6"/>
    </row>
    <row r="417" spans="2:2" ht="15.75" customHeight="1" x14ac:dyDescent="0.25">
      <c r="B417" s="6"/>
    </row>
    <row r="418" spans="2:2" ht="15.75" customHeight="1" x14ac:dyDescent="0.25">
      <c r="B418" s="6"/>
    </row>
    <row r="419" spans="2:2" ht="15.75" customHeight="1" x14ac:dyDescent="0.25">
      <c r="B419" s="6"/>
    </row>
    <row r="420" spans="2:2" ht="15.75" customHeight="1" x14ac:dyDescent="0.25">
      <c r="B420" s="6"/>
    </row>
    <row r="421" spans="2:2" ht="15.75" customHeight="1" x14ac:dyDescent="0.25">
      <c r="B421" s="6"/>
    </row>
    <row r="422" spans="2:2" ht="15.75" customHeight="1" x14ac:dyDescent="0.25">
      <c r="B422" s="6"/>
    </row>
    <row r="423" spans="2:2" ht="15.75" customHeight="1" x14ac:dyDescent="0.25">
      <c r="B423" s="6"/>
    </row>
    <row r="424" spans="2:2" ht="15.75" customHeight="1" x14ac:dyDescent="0.25">
      <c r="B424" s="6"/>
    </row>
    <row r="425" spans="2:2" ht="15.75" customHeight="1" x14ac:dyDescent="0.25">
      <c r="B425" s="6"/>
    </row>
    <row r="426" spans="2:2" ht="15.75" customHeight="1" x14ac:dyDescent="0.25">
      <c r="B426" s="6"/>
    </row>
    <row r="427" spans="2:2" ht="15.75" customHeight="1" x14ac:dyDescent="0.25">
      <c r="B427" s="6"/>
    </row>
    <row r="428" spans="2:2" ht="15.75" customHeight="1" x14ac:dyDescent="0.25">
      <c r="B428" s="6"/>
    </row>
    <row r="429" spans="2:2" ht="15.75" customHeight="1" x14ac:dyDescent="0.25">
      <c r="B429" s="6"/>
    </row>
    <row r="430" spans="2:2" ht="15.75" customHeight="1" x14ac:dyDescent="0.25">
      <c r="B430" s="6"/>
    </row>
    <row r="431" spans="2:2" ht="15.75" customHeight="1" x14ac:dyDescent="0.25">
      <c r="B431" s="6"/>
    </row>
    <row r="432" spans="2:2" ht="15.75" customHeight="1" x14ac:dyDescent="0.25">
      <c r="B432" s="6"/>
    </row>
    <row r="433" spans="2:2" ht="15.75" customHeight="1" x14ac:dyDescent="0.25">
      <c r="B433" s="6"/>
    </row>
    <row r="434" spans="2:2" ht="15.75" customHeight="1" x14ac:dyDescent="0.25">
      <c r="B434" s="6"/>
    </row>
    <row r="435" spans="2:2" ht="15.75" customHeight="1" x14ac:dyDescent="0.25">
      <c r="B435" s="6"/>
    </row>
    <row r="436" spans="2:2" ht="15.75" customHeight="1" x14ac:dyDescent="0.25">
      <c r="B436" s="6"/>
    </row>
    <row r="437" spans="2:2" ht="15.75" customHeight="1" x14ac:dyDescent="0.25">
      <c r="B437" s="6"/>
    </row>
    <row r="438" spans="2:2" ht="15.75" customHeight="1" x14ac:dyDescent="0.25">
      <c r="B438" s="6"/>
    </row>
    <row r="439" spans="2:2" ht="15.75" customHeight="1" x14ac:dyDescent="0.25">
      <c r="B439" s="6"/>
    </row>
    <row r="440" spans="2:2" ht="15.75" customHeight="1" x14ac:dyDescent="0.25">
      <c r="B440" s="6"/>
    </row>
    <row r="441" spans="2:2" ht="15.75" customHeight="1" x14ac:dyDescent="0.25">
      <c r="B441" s="6"/>
    </row>
    <row r="442" spans="2:2" ht="15.75" customHeight="1" x14ac:dyDescent="0.25">
      <c r="B442" s="6"/>
    </row>
    <row r="443" spans="2:2" ht="15.75" customHeight="1" x14ac:dyDescent="0.25">
      <c r="B443" s="6"/>
    </row>
    <row r="444" spans="2:2" ht="15.75" customHeight="1" x14ac:dyDescent="0.25">
      <c r="B444" s="6"/>
    </row>
    <row r="445" spans="2:2" ht="15.75" customHeight="1" x14ac:dyDescent="0.25">
      <c r="B445" s="6"/>
    </row>
    <row r="446" spans="2:2" ht="15.75" customHeight="1" x14ac:dyDescent="0.25">
      <c r="B446" s="6"/>
    </row>
    <row r="447" spans="2:2" ht="15.75" customHeight="1" x14ac:dyDescent="0.25">
      <c r="B447" s="6"/>
    </row>
    <row r="448" spans="2:2" ht="15.75" customHeight="1" x14ac:dyDescent="0.25">
      <c r="B448" s="6"/>
    </row>
    <row r="449" spans="2:2" ht="15.75" customHeight="1" x14ac:dyDescent="0.25">
      <c r="B449" s="6"/>
    </row>
    <row r="450" spans="2:2" ht="15.75" customHeight="1" x14ac:dyDescent="0.25">
      <c r="B450" s="6"/>
    </row>
    <row r="451" spans="2:2" ht="15.75" customHeight="1" x14ac:dyDescent="0.25">
      <c r="B451" s="6"/>
    </row>
    <row r="452" spans="2:2" ht="15.75" customHeight="1" x14ac:dyDescent="0.25">
      <c r="B452" s="6"/>
    </row>
    <row r="453" spans="2:2" ht="15.75" customHeight="1" x14ac:dyDescent="0.25">
      <c r="B453" s="6"/>
    </row>
    <row r="454" spans="2:2" ht="15.75" customHeight="1" x14ac:dyDescent="0.25">
      <c r="B454" s="6"/>
    </row>
    <row r="455" spans="2:2" ht="15.75" customHeight="1" x14ac:dyDescent="0.25">
      <c r="B455" s="6"/>
    </row>
    <row r="456" spans="2:2" ht="15.75" customHeight="1" x14ac:dyDescent="0.25">
      <c r="B456" s="6"/>
    </row>
    <row r="457" spans="2:2" ht="15.75" customHeight="1" x14ac:dyDescent="0.25">
      <c r="B457" s="6"/>
    </row>
    <row r="458" spans="2:2" ht="15.75" customHeight="1" x14ac:dyDescent="0.25">
      <c r="B458" s="6"/>
    </row>
    <row r="459" spans="2:2" ht="15.75" customHeight="1" x14ac:dyDescent="0.25">
      <c r="B459" s="6"/>
    </row>
    <row r="460" spans="2:2" ht="15.75" customHeight="1" x14ac:dyDescent="0.25">
      <c r="B460" s="6"/>
    </row>
    <row r="461" spans="2:2" ht="15.75" customHeight="1" x14ac:dyDescent="0.25">
      <c r="B461" s="6"/>
    </row>
    <row r="462" spans="2:2" ht="15.75" customHeight="1" x14ac:dyDescent="0.25">
      <c r="B462" s="6"/>
    </row>
    <row r="463" spans="2:2" ht="15.75" customHeight="1" x14ac:dyDescent="0.25">
      <c r="B463" s="6"/>
    </row>
    <row r="464" spans="2:2" ht="15.75" customHeight="1" x14ac:dyDescent="0.25">
      <c r="B464" s="6"/>
    </row>
    <row r="465" spans="2:2" ht="15.75" customHeight="1" x14ac:dyDescent="0.25">
      <c r="B465" s="6"/>
    </row>
    <row r="466" spans="2:2" ht="15.75" customHeight="1" x14ac:dyDescent="0.25">
      <c r="B466" s="6"/>
    </row>
    <row r="467" spans="2:2" ht="15.75" customHeight="1" x14ac:dyDescent="0.25">
      <c r="B467" s="6"/>
    </row>
    <row r="468" spans="2:2" ht="15.75" customHeight="1" x14ac:dyDescent="0.25">
      <c r="B468" s="6"/>
    </row>
    <row r="469" spans="2:2" ht="15.75" customHeight="1" x14ac:dyDescent="0.25">
      <c r="B469" s="6"/>
    </row>
    <row r="470" spans="2:2" ht="15.75" customHeight="1" x14ac:dyDescent="0.25">
      <c r="B470" s="6"/>
    </row>
    <row r="471" spans="2:2" ht="15.75" customHeight="1" x14ac:dyDescent="0.25">
      <c r="B471" s="6"/>
    </row>
    <row r="472" spans="2:2" ht="15.75" customHeight="1" x14ac:dyDescent="0.25">
      <c r="B472" s="6"/>
    </row>
    <row r="473" spans="2:2" ht="15.75" customHeight="1" x14ac:dyDescent="0.25">
      <c r="B473" s="6"/>
    </row>
    <row r="474" spans="2:2" ht="15.75" customHeight="1" x14ac:dyDescent="0.25">
      <c r="B474" s="6"/>
    </row>
    <row r="475" spans="2:2" ht="15.75" customHeight="1" x14ac:dyDescent="0.25">
      <c r="B475" s="6"/>
    </row>
    <row r="476" spans="2:2" ht="15.75" customHeight="1" x14ac:dyDescent="0.25">
      <c r="B476" s="6"/>
    </row>
    <row r="477" spans="2:2" ht="15.75" customHeight="1" x14ac:dyDescent="0.25">
      <c r="B477" s="6"/>
    </row>
    <row r="478" spans="2:2" ht="15.75" customHeight="1" x14ac:dyDescent="0.25">
      <c r="B478" s="6"/>
    </row>
    <row r="479" spans="2:2" ht="15.75" customHeight="1" x14ac:dyDescent="0.25">
      <c r="B479" s="6"/>
    </row>
    <row r="480" spans="2:2" ht="15.75" customHeight="1" x14ac:dyDescent="0.25">
      <c r="B480" s="6"/>
    </row>
    <row r="481" spans="2:2" ht="15.75" customHeight="1" x14ac:dyDescent="0.25">
      <c r="B481" s="6"/>
    </row>
    <row r="482" spans="2:2" ht="15.75" customHeight="1" x14ac:dyDescent="0.25">
      <c r="B482" s="6"/>
    </row>
    <row r="483" spans="2:2" ht="15.75" customHeight="1" x14ac:dyDescent="0.25">
      <c r="B483" s="6"/>
    </row>
    <row r="484" spans="2:2" ht="15.75" customHeight="1" x14ac:dyDescent="0.25">
      <c r="B484" s="6"/>
    </row>
    <row r="485" spans="2:2" ht="15.75" customHeight="1" x14ac:dyDescent="0.25">
      <c r="B485" s="6"/>
    </row>
    <row r="486" spans="2:2" ht="15.75" customHeight="1" x14ac:dyDescent="0.25">
      <c r="B486" s="6"/>
    </row>
    <row r="487" spans="2:2" ht="15.75" customHeight="1" x14ac:dyDescent="0.25">
      <c r="B487" s="6"/>
    </row>
    <row r="488" spans="2:2" ht="15.75" customHeight="1" x14ac:dyDescent="0.25">
      <c r="B488" s="6"/>
    </row>
    <row r="489" spans="2:2" ht="15.75" customHeight="1" x14ac:dyDescent="0.25">
      <c r="B489" s="6"/>
    </row>
    <row r="490" spans="2:2" ht="15.75" customHeight="1" x14ac:dyDescent="0.25">
      <c r="B490" s="6"/>
    </row>
    <row r="491" spans="2:2" ht="15.75" customHeight="1" x14ac:dyDescent="0.25">
      <c r="B491" s="6"/>
    </row>
    <row r="492" spans="2:2" ht="15.75" customHeight="1" x14ac:dyDescent="0.25">
      <c r="B492" s="6"/>
    </row>
    <row r="493" spans="2:2" ht="15.75" customHeight="1" x14ac:dyDescent="0.25">
      <c r="B493" s="6"/>
    </row>
    <row r="494" spans="2:2" ht="15.75" customHeight="1" x14ac:dyDescent="0.25">
      <c r="B494" s="6"/>
    </row>
    <row r="495" spans="2:2" ht="15.75" customHeight="1" x14ac:dyDescent="0.25">
      <c r="B495" s="6"/>
    </row>
    <row r="496" spans="2:2" ht="15.75" customHeight="1" x14ac:dyDescent="0.25">
      <c r="B496" s="6"/>
    </row>
    <row r="497" spans="2:2" ht="15.75" customHeight="1" x14ac:dyDescent="0.25">
      <c r="B497" s="6"/>
    </row>
    <row r="498" spans="2:2" ht="15.75" customHeight="1" x14ac:dyDescent="0.25">
      <c r="B498" s="6"/>
    </row>
    <row r="499" spans="2:2" ht="15.75" customHeight="1" x14ac:dyDescent="0.25">
      <c r="B499" s="6"/>
    </row>
    <row r="500" spans="2:2" ht="15.75" customHeight="1" x14ac:dyDescent="0.25">
      <c r="B500" s="6"/>
    </row>
    <row r="501" spans="2:2" ht="15.75" customHeight="1" x14ac:dyDescent="0.25">
      <c r="B501" s="6"/>
    </row>
    <row r="502" spans="2:2" ht="15.75" customHeight="1" x14ac:dyDescent="0.25">
      <c r="B502" s="6"/>
    </row>
    <row r="503" spans="2:2" ht="15.75" customHeight="1" x14ac:dyDescent="0.25">
      <c r="B503" s="6"/>
    </row>
    <row r="504" spans="2:2" ht="15.75" customHeight="1" x14ac:dyDescent="0.25">
      <c r="B504" s="6"/>
    </row>
    <row r="505" spans="2:2" ht="15.75" customHeight="1" x14ac:dyDescent="0.25">
      <c r="B505" s="6"/>
    </row>
    <row r="506" spans="2:2" ht="15.75" customHeight="1" x14ac:dyDescent="0.25">
      <c r="B506" s="6"/>
    </row>
    <row r="507" spans="2:2" ht="15.75" customHeight="1" x14ac:dyDescent="0.25">
      <c r="B507" s="6"/>
    </row>
    <row r="508" spans="2:2" ht="15.75" customHeight="1" x14ac:dyDescent="0.25">
      <c r="B508" s="6"/>
    </row>
    <row r="509" spans="2:2" ht="15.75" customHeight="1" x14ac:dyDescent="0.25">
      <c r="B509" s="6"/>
    </row>
    <row r="510" spans="2:2" ht="15.75" customHeight="1" x14ac:dyDescent="0.25">
      <c r="B510" s="6"/>
    </row>
    <row r="511" spans="2:2" ht="15.75" customHeight="1" x14ac:dyDescent="0.25">
      <c r="B511" s="6"/>
    </row>
    <row r="512" spans="2:2" ht="15.75" customHeight="1" x14ac:dyDescent="0.25">
      <c r="B512" s="6"/>
    </row>
    <row r="513" spans="2:2" ht="15.75" customHeight="1" x14ac:dyDescent="0.25">
      <c r="B513" s="6"/>
    </row>
    <row r="514" spans="2:2" ht="15.75" customHeight="1" x14ac:dyDescent="0.25">
      <c r="B514" s="6"/>
    </row>
    <row r="515" spans="2:2" ht="15.75" customHeight="1" x14ac:dyDescent="0.25">
      <c r="B515" s="6"/>
    </row>
    <row r="516" spans="2:2" ht="15.75" customHeight="1" x14ac:dyDescent="0.25">
      <c r="B516" s="6"/>
    </row>
    <row r="517" spans="2:2" ht="15.75" customHeight="1" x14ac:dyDescent="0.25">
      <c r="B517" s="6"/>
    </row>
    <row r="518" spans="2:2" ht="15.75" customHeight="1" x14ac:dyDescent="0.25">
      <c r="B518" s="6"/>
    </row>
    <row r="519" spans="2:2" ht="15.75" customHeight="1" x14ac:dyDescent="0.25">
      <c r="B519" s="6"/>
    </row>
    <row r="520" spans="2:2" ht="15.75" customHeight="1" x14ac:dyDescent="0.25">
      <c r="B520" s="6"/>
    </row>
    <row r="521" spans="2:2" ht="15.75" customHeight="1" x14ac:dyDescent="0.25">
      <c r="B521" s="6"/>
    </row>
    <row r="522" spans="2:2" ht="15.75" customHeight="1" x14ac:dyDescent="0.25">
      <c r="B522" s="6"/>
    </row>
    <row r="523" spans="2:2" ht="15.75" customHeight="1" x14ac:dyDescent="0.25">
      <c r="B523" s="6"/>
    </row>
    <row r="524" spans="2:2" ht="15.75" customHeight="1" x14ac:dyDescent="0.25">
      <c r="B524" s="6"/>
    </row>
    <row r="525" spans="2:2" ht="15.75" customHeight="1" x14ac:dyDescent="0.25">
      <c r="B525" s="6"/>
    </row>
    <row r="526" spans="2:2" ht="15.75" customHeight="1" x14ac:dyDescent="0.25">
      <c r="B526" s="6"/>
    </row>
    <row r="527" spans="2:2" ht="15.75" customHeight="1" x14ac:dyDescent="0.25">
      <c r="B527" s="6"/>
    </row>
    <row r="528" spans="2:2" ht="15.75" customHeight="1" x14ac:dyDescent="0.25">
      <c r="B528" s="6"/>
    </row>
    <row r="529" spans="2:2" ht="15.75" customHeight="1" x14ac:dyDescent="0.25">
      <c r="B529" s="6"/>
    </row>
    <row r="530" spans="2:2" ht="15.75" customHeight="1" x14ac:dyDescent="0.25">
      <c r="B530" s="6"/>
    </row>
    <row r="531" spans="2:2" ht="15.75" customHeight="1" x14ac:dyDescent="0.25">
      <c r="B531" s="6"/>
    </row>
    <row r="532" spans="2:2" ht="15.75" customHeight="1" x14ac:dyDescent="0.25">
      <c r="B532" s="6"/>
    </row>
    <row r="533" spans="2:2" ht="15.75" customHeight="1" x14ac:dyDescent="0.25">
      <c r="B533" s="6"/>
    </row>
    <row r="534" spans="2:2" ht="15.75" customHeight="1" x14ac:dyDescent="0.25">
      <c r="B534" s="6"/>
    </row>
    <row r="535" spans="2:2" ht="15.75" customHeight="1" x14ac:dyDescent="0.25">
      <c r="B535" s="6"/>
    </row>
    <row r="536" spans="2:2" ht="15.75" customHeight="1" x14ac:dyDescent="0.25">
      <c r="B536" s="6"/>
    </row>
    <row r="537" spans="2:2" ht="15.75" customHeight="1" x14ac:dyDescent="0.25">
      <c r="B537" s="6"/>
    </row>
    <row r="538" spans="2:2" ht="15.75" customHeight="1" x14ac:dyDescent="0.25">
      <c r="B538" s="6"/>
    </row>
    <row r="539" spans="2:2" ht="15.75" customHeight="1" x14ac:dyDescent="0.25">
      <c r="B539" s="6"/>
    </row>
    <row r="540" spans="2:2" ht="15.75" customHeight="1" x14ac:dyDescent="0.25">
      <c r="B540" s="6"/>
    </row>
    <row r="541" spans="2:2" ht="15.75" customHeight="1" x14ac:dyDescent="0.25">
      <c r="B541" s="6"/>
    </row>
    <row r="542" spans="2:2" ht="15.75" customHeight="1" x14ac:dyDescent="0.25">
      <c r="B542" s="6"/>
    </row>
    <row r="543" spans="2:2" ht="15.75" customHeight="1" x14ac:dyDescent="0.25">
      <c r="B543" s="6"/>
    </row>
    <row r="544" spans="2:2" ht="15.75" customHeight="1" x14ac:dyDescent="0.25">
      <c r="B544" s="6"/>
    </row>
    <row r="545" spans="2:2" ht="15.75" customHeight="1" x14ac:dyDescent="0.25">
      <c r="B545" s="6"/>
    </row>
    <row r="546" spans="2:2" ht="15.75" customHeight="1" x14ac:dyDescent="0.25">
      <c r="B546" s="6"/>
    </row>
    <row r="547" spans="2:2" ht="15.75" customHeight="1" x14ac:dyDescent="0.25">
      <c r="B547" s="6"/>
    </row>
    <row r="548" spans="2:2" ht="15.75" customHeight="1" x14ac:dyDescent="0.25">
      <c r="B548" s="6"/>
    </row>
    <row r="549" spans="2:2" ht="15.75" customHeight="1" x14ac:dyDescent="0.25">
      <c r="B549" s="6"/>
    </row>
    <row r="550" spans="2:2" ht="15.75" customHeight="1" x14ac:dyDescent="0.25">
      <c r="B550" s="6"/>
    </row>
    <row r="551" spans="2:2" ht="15.75" customHeight="1" x14ac:dyDescent="0.25">
      <c r="B551" s="6"/>
    </row>
    <row r="552" spans="2:2" ht="15.75" customHeight="1" x14ac:dyDescent="0.25">
      <c r="B552" s="6"/>
    </row>
    <row r="553" spans="2:2" ht="15.75" customHeight="1" x14ac:dyDescent="0.25">
      <c r="B553" s="6"/>
    </row>
    <row r="554" spans="2:2" ht="15.75" customHeight="1" x14ac:dyDescent="0.25">
      <c r="B554" s="6"/>
    </row>
    <row r="555" spans="2:2" ht="15.75" customHeight="1" x14ac:dyDescent="0.25">
      <c r="B555" s="6"/>
    </row>
    <row r="556" spans="2:2" ht="15.75" customHeight="1" x14ac:dyDescent="0.25">
      <c r="B556" s="6"/>
    </row>
    <row r="557" spans="2:2" ht="15.75" customHeight="1" x14ac:dyDescent="0.25">
      <c r="B557" s="6"/>
    </row>
    <row r="558" spans="2:2" ht="15.75" customHeight="1" x14ac:dyDescent="0.25">
      <c r="B558" s="6"/>
    </row>
    <row r="559" spans="2:2" ht="15.75" customHeight="1" x14ac:dyDescent="0.25">
      <c r="B559" s="6"/>
    </row>
    <row r="560" spans="2:2" ht="15.75" customHeight="1" x14ac:dyDescent="0.25">
      <c r="B560" s="6"/>
    </row>
    <row r="561" spans="2:2" ht="15.75" customHeight="1" x14ac:dyDescent="0.25">
      <c r="B561" s="6"/>
    </row>
    <row r="562" spans="2:2" ht="15.75" customHeight="1" x14ac:dyDescent="0.25">
      <c r="B562" s="6"/>
    </row>
    <row r="563" spans="2:2" ht="15.75" customHeight="1" x14ac:dyDescent="0.25">
      <c r="B563" s="6"/>
    </row>
    <row r="564" spans="2:2" ht="15.75" customHeight="1" x14ac:dyDescent="0.25">
      <c r="B564" s="6"/>
    </row>
    <row r="565" spans="2:2" ht="15.75" customHeight="1" x14ac:dyDescent="0.25">
      <c r="B565" s="6"/>
    </row>
    <row r="566" spans="2:2" ht="15.75" customHeight="1" x14ac:dyDescent="0.25">
      <c r="B566" s="6"/>
    </row>
    <row r="567" spans="2:2" ht="15.75" customHeight="1" x14ac:dyDescent="0.25">
      <c r="B567" s="6"/>
    </row>
    <row r="568" spans="2:2" ht="15.75" customHeight="1" x14ac:dyDescent="0.25">
      <c r="B568" s="6"/>
    </row>
    <row r="569" spans="2:2" ht="15.75" customHeight="1" x14ac:dyDescent="0.25">
      <c r="B569" s="6"/>
    </row>
    <row r="570" spans="2:2" ht="15.75" customHeight="1" x14ac:dyDescent="0.25">
      <c r="B570" s="6"/>
    </row>
    <row r="571" spans="2:2" ht="15.75" customHeight="1" x14ac:dyDescent="0.25">
      <c r="B571" s="6"/>
    </row>
    <row r="572" spans="2:2" ht="15.75" customHeight="1" x14ac:dyDescent="0.25">
      <c r="B572" s="6"/>
    </row>
    <row r="573" spans="2:2" ht="15.75" customHeight="1" x14ac:dyDescent="0.25">
      <c r="B573" s="6"/>
    </row>
    <row r="574" spans="2:2" ht="15.75" customHeight="1" x14ac:dyDescent="0.25">
      <c r="B574" s="6"/>
    </row>
    <row r="575" spans="2:2" ht="15.75" customHeight="1" x14ac:dyDescent="0.25">
      <c r="B575" s="6"/>
    </row>
    <row r="576" spans="2:2" ht="15.75" customHeight="1" x14ac:dyDescent="0.25">
      <c r="B576" s="6"/>
    </row>
    <row r="577" spans="2:2" ht="15.75" customHeight="1" x14ac:dyDescent="0.25">
      <c r="B577" s="6"/>
    </row>
    <row r="578" spans="2:2" ht="15.75" customHeight="1" x14ac:dyDescent="0.25">
      <c r="B578" s="6"/>
    </row>
    <row r="579" spans="2:2" ht="15.75" customHeight="1" x14ac:dyDescent="0.25">
      <c r="B579" s="6"/>
    </row>
    <row r="580" spans="2:2" ht="15.75" customHeight="1" x14ac:dyDescent="0.25">
      <c r="B580" s="6"/>
    </row>
    <row r="581" spans="2:2" ht="15.75" customHeight="1" x14ac:dyDescent="0.25">
      <c r="B581" s="6"/>
    </row>
    <row r="582" spans="2:2" ht="15.75" customHeight="1" x14ac:dyDescent="0.25">
      <c r="B582" s="6"/>
    </row>
    <row r="583" spans="2:2" ht="15.75" customHeight="1" x14ac:dyDescent="0.25">
      <c r="B583" s="6"/>
    </row>
    <row r="584" spans="2:2" ht="15.75" customHeight="1" x14ac:dyDescent="0.25">
      <c r="B584" s="6"/>
    </row>
    <row r="585" spans="2:2" ht="15.75" customHeight="1" x14ac:dyDescent="0.25">
      <c r="B585" s="6"/>
    </row>
    <row r="586" spans="2:2" ht="15.75" customHeight="1" x14ac:dyDescent="0.25">
      <c r="B586" s="6"/>
    </row>
    <row r="587" spans="2:2" ht="15.75" customHeight="1" x14ac:dyDescent="0.25">
      <c r="B587" s="6"/>
    </row>
    <row r="588" spans="2:2" ht="15.75" customHeight="1" x14ac:dyDescent="0.25">
      <c r="B588" s="6"/>
    </row>
    <row r="589" spans="2:2" ht="15.75" customHeight="1" x14ac:dyDescent="0.25">
      <c r="B589" s="6"/>
    </row>
    <row r="590" spans="2:2" ht="15.75" customHeight="1" x14ac:dyDescent="0.25">
      <c r="B590" s="6"/>
    </row>
    <row r="591" spans="2:2" ht="15.75" customHeight="1" x14ac:dyDescent="0.25">
      <c r="B591" s="6"/>
    </row>
    <row r="592" spans="2:2" ht="15.75" customHeight="1" x14ac:dyDescent="0.25">
      <c r="B592" s="6"/>
    </row>
    <row r="593" spans="2:2" ht="15.75" customHeight="1" x14ac:dyDescent="0.25">
      <c r="B593" s="6"/>
    </row>
    <row r="594" spans="2:2" ht="15.75" customHeight="1" x14ac:dyDescent="0.25">
      <c r="B594" s="6"/>
    </row>
    <row r="595" spans="2:2" ht="15.75" customHeight="1" x14ac:dyDescent="0.25">
      <c r="B595" s="6"/>
    </row>
    <row r="596" spans="2:2" ht="15.75" customHeight="1" x14ac:dyDescent="0.25">
      <c r="B596" s="6"/>
    </row>
    <row r="597" spans="2:2" ht="15.75" customHeight="1" x14ac:dyDescent="0.25">
      <c r="B597" s="6"/>
    </row>
    <row r="598" spans="2:2" ht="15.75" customHeight="1" x14ac:dyDescent="0.25">
      <c r="B598" s="6"/>
    </row>
    <row r="599" spans="2:2" ht="15.75" customHeight="1" x14ac:dyDescent="0.25">
      <c r="B599" s="6"/>
    </row>
    <row r="600" spans="2:2" ht="15.75" customHeight="1" x14ac:dyDescent="0.25">
      <c r="B600" s="6"/>
    </row>
    <row r="601" spans="2:2" ht="15.75" customHeight="1" x14ac:dyDescent="0.25">
      <c r="B601" s="6"/>
    </row>
    <row r="602" spans="2:2" ht="15.75" customHeight="1" x14ac:dyDescent="0.25">
      <c r="B602" s="6"/>
    </row>
    <row r="603" spans="2:2" ht="15.75" customHeight="1" x14ac:dyDescent="0.25">
      <c r="B603" s="6"/>
    </row>
    <row r="604" spans="2:2" ht="15.75" customHeight="1" x14ac:dyDescent="0.25">
      <c r="B604" s="6"/>
    </row>
    <row r="605" spans="2:2" ht="15.75" customHeight="1" x14ac:dyDescent="0.25">
      <c r="B605" s="6"/>
    </row>
    <row r="606" spans="2:2" ht="15.75" customHeight="1" x14ac:dyDescent="0.25">
      <c r="B606" s="6"/>
    </row>
    <row r="607" spans="2:2" ht="15.75" customHeight="1" x14ac:dyDescent="0.25">
      <c r="B607" s="6"/>
    </row>
    <row r="608" spans="2:2" ht="15.75" customHeight="1" x14ac:dyDescent="0.25">
      <c r="B608" s="6"/>
    </row>
    <row r="609" spans="2:2" ht="15.75" customHeight="1" x14ac:dyDescent="0.25">
      <c r="B609" s="6"/>
    </row>
    <row r="610" spans="2:2" ht="15.75" customHeight="1" x14ac:dyDescent="0.25">
      <c r="B610" s="6"/>
    </row>
    <row r="611" spans="2:2" ht="15.75" customHeight="1" x14ac:dyDescent="0.25">
      <c r="B611" s="6"/>
    </row>
    <row r="612" spans="2:2" ht="15.75" customHeight="1" x14ac:dyDescent="0.25">
      <c r="B612" s="6"/>
    </row>
    <row r="613" spans="2:2" ht="15.75" customHeight="1" x14ac:dyDescent="0.25">
      <c r="B613" s="6"/>
    </row>
    <row r="614" spans="2:2" ht="15.75" customHeight="1" x14ac:dyDescent="0.25">
      <c r="B614" s="6"/>
    </row>
    <row r="615" spans="2:2" ht="15.75" customHeight="1" x14ac:dyDescent="0.25">
      <c r="B615" s="6"/>
    </row>
    <row r="616" spans="2:2" ht="15.75" customHeight="1" x14ac:dyDescent="0.25">
      <c r="B616" s="6"/>
    </row>
    <row r="617" spans="2:2" ht="15.75" customHeight="1" x14ac:dyDescent="0.25">
      <c r="B617" s="6"/>
    </row>
    <row r="618" spans="2:2" ht="15.75" customHeight="1" x14ac:dyDescent="0.25">
      <c r="B618" s="6"/>
    </row>
    <row r="619" spans="2:2" ht="15.75" customHeight="1" x14ac:dyDescent="0.25">
      <c r="B619" s="6"/>
    </row>
    <row r="620" spans="2:2" ht="15.75" customHeight="1" x14ac:dyDescent="0.25">
      <c r="B620" s="6"/>
    </row>
    <row r="621" spans="2:2" ht="15.75" customHeight="1" x14ac:dyDescent="0.25">
      <c r="B621" s="6"/>
    </row>
    <row r="622" spans="2:2" ht="15.75" customHeight="1" x14ac:dyDescent="0.25">
      <c r="B622" s="6"/>
    </row>
    <row r="623" spans="2:2" ht="15.75" customHeight="1" x14ac:dyDescent="0.25">
      <c r="B623" s="6"/>
    </row>
    <row r="624" spans="2:2" ht="15.75" customHeight="1" x14ac:dyDescent="0.25">
      <c r="B624" s="6"/>
    </row>
    <row r="625" spans="2:2" ht="15.75" customHeight="1" x14ac:dyDescent="0.25">
      <c r="B625" s="6"/>
    </row>
    <row r="626" spans="2:2" ht="15.75" customHeight="1" x14ac:dyDescent="0.25">
      <c r="B626" s="6"/>
    </row>
    <row r="627" spans="2:2" ht="15.75" customHeight="1" x14ac:dyDescent="0.25">
      <c r="B627" s="6"/>
    </row>
    <row r="628" spans="2:2" ht="15.75" customHeight="1" x14ac:dyDescent="0.25">
      <c r="B628" s="6"/>
    </row>
    <row r="629" spans="2:2" ht="15.75" customHeight="1" x14ac:dyDescent="0.25">
      <c r="B629" s="6"/>
    </row>
    <row r="630" spans="2:2" ht="15.75" customHeight="1" x14ac:dyDescent="0.25">
      <c r="B630" s="6"/>
    </row>
    <row r="631" spans="2:2" ht="15.75" customHeight="1" x14ac:dyDescent="0.25">
      <c r="B631" s="6"/>
    </row>
    <row r="632" spans="2:2" ht="15.75" customHeight="1" x14ac:dyDescent="0.25">
      <c r="B632" s="6"/>
    </row>
    <row r="633" spans="2:2" ht="15.75" customHeight="1" x14ac:dyDescent="0.25">
      <c r="B633" s="6"/>
    </row>
    <row r="634" spans="2:2" ht="15.75" customHeight="1" x14ac:dyDescent="0.25">
      <c r="B634" s="6"/>
    </row>
    <row r="635" spans="2:2" ht="15.75" customHeight="1" x14ac:dyDescent="0.25">
      <c r="B635" s="6"/>
    </row>
    <row r="636" spans="2:2" ht="15.75" customHeight="1" x14ac:dyDescent="0.25">
      <c r="B636" s="6"/>
    </row>
    <row r="637" spans="2:2" ht="15.75" customHeight="1" x14ac:dyDescent="0.25">
      <c r="B637" s="6"/>
    </row>
    <row r="638" spans="2:2" ht="15.75" customHeight="1" x14ac:dyDescent="0.25">
      <c r="B638" s="6"/>
    </row>
    <row r="639" spans="2:2" ht="15.75" customHeight="1" x14ac:dyDescent="0.25">
      <c r="B639" s="6"/>
    </row>
    <row r="640" spans="2:2" ht="15.75" customHeight="1" x14ac:dyDescent="0.25">
      <c r="B640" s="6"/>
    </row>
    <row r="641" spans="2:2" ht="15.75" customHeight="1" x14ac:dyDescent="0.25">
      <c r="B641" s="6"/>
    </row>
    <row r="642" spans="2:2" ht="15.75" customHeight="1" x14ac:dyDescent="0.25">
      <c r="B642" s="6"/>
    </row>
    <row r="643" spans="2:2" ht="15.75" customHeight="1" x14ac:dyDescent="0.25">
      <c r="B643" s="6"/>
    </row>
    <row r="644" spans="2:2" ht="15.75" customHeight="1" x14ac:dyDescent="0.25">
      <c r="B644" s="6"/>
    </row>
    <row r="645" spans="2:2" ht="15.75" customHeight="1" x14ac:dyDescent="0.25">
      <c r="B645" s="6"/>
    </row>
    <row r="646" spans="2:2" ht="15.75" customHeight="1" x14ac:dyDescent="0.25">
      <c r="B646" s="6"/>
    </row>
    <row r="647" spans="2:2" ht="15.75" customHeight="1" x14ac:dyDescent="0.25">
      <c r="B647" s="6"/>
    </row>
    <row r="648" spans="2:2" ht="15.75" customHeight="1" x14ac:dyDescent="0.25">
      <c r="B648" s="6"/>
    </row>
    <row r="649" spans="2:2" ht="15.75" customHeight="1" x14ac:dyDescent="0.25">
      <c r="B649" s="6"/>
    </row>
    <row r="650" spans="2:2" ht="15.75" customHeight="1" x14ac:dyDescent="0.25">
      <c r="B650" s="6"/>
    </row>
    <row r="651" spans="2:2" ht="15.75" customHeight="1" x14ac:dyDescent="0.25">
      <c r="B651" s="6"/>
    </row>
    <row r="652" spans="2:2" ht="15.75" customHeight="1" x14ac:dyDescent="0.25">
      <c r="B652" s="6"/>
    </row>
    <row r="653" spans="2:2" ht="15.75" customHeight="1" x14ac:dyDescent="0.25">
      <c r="B653" s="6"/>
    </row>
    <row r="654" spans="2:2" ht="15.75" customHeight="1" x14ac:dyDescent="0.25">
      <c r="B654" s="6"/>
    </row>
    <row r="655" spans="2:2" ht="15.75" customHeight="1" x14ac:dyDescent="0.25">
      <c r="B655" s="6"/>
    </row>
    <row r="656" spans="2:2" ht="15.75" customHeight="1" x14ac:dyDescent="0.25">
      <c r="B656" s="6"/>
    </row>
    <row r="657" spans="2:2" ht="15.75" customHeight="1" x14ac:dyDescent="0.25">
      <c r="B657" s="6"/>
    </row>
    <row r="658" spans="2:2" ht="15.75" customHeight="1" x14ac:dyDescent="0.25">
      <c r="B658" s="6"/>
    </row>
    <row r="659" spans="2:2" ht="15.75" customHeight="1" x14ac:dyDescent="0.25">
      <c r="B659" s="6"/>
    </row>
    <row r="660" spans="2:2" ht="15.75" customHeight="1" x14ac:dyDescent="0.25">
      <c r="B660" s="6"/>
    </row>
    <row r="661" spans="2:2" ht="15.75" customHeight="1" x14ac:dyDescent="0.25">
      <c r="B661" s="6"/>
    </row>
    <row r="662" spans="2:2" ht="15.75" customHeight="1" x14ac:dyDescent="0.25">
      <c r="B662" s="6"/>
    </row>
    <row r="663" spans="2:2" ht="15.75" customHeight="1" x14ac:dyDescent="0.25">
      <c r="B663" s="6"/>
    </row>
    <row r="664" spans="2:2" ht="15.75" customHeight="1" x14ac:dyDescent="0.25">
      <c r="B664" s="6"/>
    </row>
    <row r="665" spans="2:2" ht="15.75" customHeight="1" x14ac:dyDescent="0.25">
      <c r="B665" s="6"/>
    </row>
    <row r="666" spans="2:2" ht="15.75" customHeight="1" x14ac:dyDescent="0.25">
      <c r="B666" s="6"/>
    </row>
    <row r="667" spans="2:2" ht="15.75" customHeight="1" x14ac:dyDescent="0.25">
      <c r="B667" s="6"/>
    </row>
    <row r="668" spans="2:2" ht="15.75" customHeight="1" x14ac:dyDescent="0.25">
      <c r="B668" s="6"/>
    </row>
    <row r="669" spans="2:2" ht="15.75" customHeight="1" x14ac:dyDescent="0.25">
      <c r="B669" s="6"/>
    </row>
    <row r="670" spans="2:2" ht="15.75" customHeight="1" x14ac:dyDescent="0.25">
      <c r="B670" s="6"/>
    </row>
    <row r="671" spans="2:2" ht="15.75" customHeight="1" x14ac:dyDescent="0.25">
      <c r="B671" s="6"/>
    </row>
    <row r="672" spans="2:2" ht="15.75" customHeight="1" x14ac:dyDescent="0.25">
      <c r="B672" s="6"/>
    </row>
    <row r="673" spans="2:2" ht="15.75" customHeight="1" x14ac:dyDescent="0.25">
      <c r="B673" s="6"/>
    </row>
    <row r="674" spans="2:2" ht="15.75" customHeight="1" x14ac:dyDescent="0.25">
      <c r="B674" s="6"/>
    </row>
    <row r="675" spans="2:2" ht="15.75" customHeight="1" x14ac:dyDescent="0.25">
      <c r="B675" s="6"/>
    </row>
    <row r="676" spans="2:2" ht="15.75" customHeight="1" x14ac:dyDescent="0.25">
      <c r="B676" s="6"/>
    </row>
    <row r="677" spans="2:2" ht="15.75" customHeight="1" x14ac:dyDescent="0.25">
      <c r="B677" s="6"/>
    </row>
    <row r="678" spans="2:2" ht="15.75" customHeight="1" x14ac:dyDescent="0.25">
      <c r="B678" s="6"/>
    </row>
    <row r="679" spans="2:2" ht="15.75" customHeight="1" x14ac:dyDescent="0.25">
      <c r="B679" s="6"/>
    </row>
    <row r="680" spans="2:2" ht="15.75" customHeight="1" x14ac:dyDescent="0.25">
      <c r="B680" s="6"/>
    </row>
    <row r="681" spans="2:2" ht="15.75" customHeight="1" x14ac:dyDescent="0.25">
      <c r="B681" s="6"/>
    </row>
    <row r="682" spans="2:2" ht="15.75" customHeight="1" x14ac:dyDescent="0.25">
      <c r="B682" s="6"/>
    </row>
    <row r="683" spans="2:2" ht="15.75" customHeight="1" x14ac:dyDescent="0.25">
      <c r="B683" s="6"/>
    </row>
    <row r="684" spans="2:2" ht="15.75" customHeight="1" x14ac:dyDescent="0.25">
      <c r="B684" s="6"/>
    </row>
    <row r="685" spans="2:2" ht="15.75" customHeight="1" x14ac:dyDescent="0.25">
      <c r="B685" s="6"/>
    </row>
    <row r="686" spans="2:2" ht="15.75" customHeight="1" x14ac:dyDescent="0.25">
      <c r="B686" s="6"/>
    </row>
    <row r="687" spans="2:2" ht="15.75" customHeight="1" x14ac:dyDescent="0.25">
      <c r="B687" s="6"/>
    </row>
    <row r="688" spans="2:2" ht="15.75" customHeight="1" x14ac:dyDescent="0.25">
      <c r="B688" s="6"/>
    </row>
    <row r="689" spans="2:2" ht="15.75" customHeight="1" x14ac:dyDescent="0.25">
      <c r="B689" s="6"/>
    </row>
    <row r="690" spans="2:2" ht="15.75" customHeight="1" x14ac:dyDescent="0.25">
      <c r="B690" s="6"/>
    </row>
    <row r="691" spans="2:2" ht="15.75" customHeight="1" x14ac:dyDescent="0.25">
      <c r="B691" s="6"/>
    </row>
    <row r="692" spans="2:2" ht="15.75" customHeight="1" x14ac:dyDescent="0.25">
      <c r="B692" s="6"/>
    </row>
    <row r="693" spans="2:2" ht="15.75" customHeight="1" x14ac:dyDescent="0.25">
      <c r="B693" s="6"/>
    </row>
    <row r="694" spans="2:2" ht="15.75" customHeight="1" x14ac:dyDescent="0.25">
      <c r="B694" s="6"/>
    </row>
    <row r="695" spans="2:2" ht="15.75" customHeight="1" x14ac:dyDescent="0.25">
      <c r="B695" s="6"/>
    </row>
    <row r="696" spans="2:2" ht="15.75" customHeight="1" x14ac:dyDescent="0.25">
      <c r="B696" s="6"/>
    </row>
    <row r="697" spans="2:2" ht="15.75" customHeight="1" x14ac:dyDescent="0.25">
      <c r="B697" s="6"/>
    </row>
    <row r="698" spans="2:2" ht="15.75" customHeight="1" x14ac:dyDescent="0.25">
      <c r="B698" s="6"/>
    </row>
    <row r="699" spans="2:2" ht="15.75" customHeight="1" x14ac:dyDescent="0.25">
      <c r="B699" s="6"/>
    </row>
    <row r="700" spans="2:2" ht="15.75" customHeight="1" x14ac:dyDescent="0.25">
      <c r="B700" s="6"/>
    </row>
    <row r="701" spans="2:2" ht="15.75" customHeight="1" x14ac:dyDescent="0.25">
      <c r="B701" s="6"/>
    </row>
    <row r="702" spans="2:2" ht="15.75" customHeight="1" x14ac:dyDescent="0.25">
      <c r="B702" s="6"/>
    </row>
    <row r="703" spans="2:2" ht="15.75" customHeight="1" x14ac:dyDescent="0.25">
      <c r="B703" s="6"/>
    </row>
    <row r="704" spans="2:2" ht="15.75" customHeight="1" x14ac:dyDescent="0.25">
      <c r="B704" s="6"/>
    </row>
    <row r="705" spans="2:2" ht="15.75" customHeight="1" x14ac:dyDescent="0.25">
      <c r="B705" s="6"/>
    </row>
    <row r="706" spans="2:2" ht="15.75" customHeight="1" x14ac:dyDescent="0.25">
      <c r="B706" s="6"/>
    </row>
    <row r="707" spans="2:2" ht="15.75" customHeight="1" x14ac:dyDescent="0.25">
      <c r="B707" s="6"/>
    </row>
    <row r="708" spans="2:2" ht="15.75" customHeight="1" x14ac:dyDescent="0.25">
      <c r="B708" s="6"/>
    </row>
    <row r="709" spans="2:2" ht="15.75" customHeight="1" x14ac:dyDescent="0.25">
      <c r="B709" s="6"/>
    </row>
    <row r="710" spans="2:2" ht="15.75" customHeight="1" x14ac:dyDescent="0.25">
      <c r="B710" s="6"/>
    </row>
    <row r="711" spans="2:2" ht="15.75" customHeight="1" x14ac:dyDescent="0.25">
      <c r="B711" s="6"/>
    </row>
    <row r="712" spans="2:2" ht="15.75" customHeight="1" x14ac:dyDescent="0.25">
      <c r="B712" s="6"/>
    </row>
    <row r="713" spans="2:2" ht="15.75" customHeight="1" x14ac:dyDescent="0.25">
      <c r="B713" s="6"/>
    </row>
    <row r="714" spans="2:2" ht="15.75" customHeight="1" x14ac:dyDescent="0.25">
      <c r="B714" s="6"/>
    </row>
    <row r="715" spans="2:2" ht="15.75" customHeight="1" x14ac:dyDescent="0.25">
      <c r="B715" s="6"/>
    </row>
    <row r="716" spans="2:2" ht="15.75" customHeight="1" x14ac:dyDescent="0.25">
      <c r="B716" s="6"/>
    </row>
    <row r="717" spans="2:2" ht="15.75" customHeight="1" x14ac:dyDescent="0.25">
      <c r="B717" s="6"/>
    </row>
    <row r="718" spans="2:2" ht="15.75" customHeight="1" x14ac:dyDescent="0.25">
      <c r="B718" s="6"/>
    </row>
    <row r="719" spans="2:2" ht="15.75" customHeight="1" x14ac:dyDescent="0.25">
      <c r="B719" s="6"/>
    </row>
    <row r="720" spans="2:2" ht="15.75" customHeight="1" x14ac:dyDescent="0.25">
      <c r="B720" s="6"/>
    </row>
    <row r="721" spans="2:2" ht="15.75" customHeight="1" x14ac:dyDescent="0.25">
      <c r="B721" s="6"/>
    </row>
    <row r="722" spans="2:2" ht="15.75" customHeight="1" x14ac:dyDescent="0.25">
      <c r="B722" s="6"/>
    </row>
    <row r="723" spans="2:2" ht="15.75" customHeight="1" x14ac:dyDescent="0.25">
      <c r="B723" s="6"/>
    </row>
    <row r="724" spans="2:2" ht="15.75" customHeight="1" x14ac:dyDescent="0.25">
      <c r="B724" s="6"/>
    </row>
    <row r="725" spans="2:2" ht="15.75" customHeight="1" x14ac:dyDescent="0.25">
      <c r="B725" s="6"/>
    </row>
    <row r="726" spans="2:2" ht="15.75" customHeight="1" x14ac:dyDescent="0.25">
      <c r="B726" s="6"/>
    </row>
    <row r="727" spans="2:2" ht="15.75" customHeight="1" x14ac:dyDescent="0.25">
      <c r="B727" s="6"/>
    </row>
    <row r="728" spans="2:2" ht="15.75" customHeight="1" x14ac:dyDescent="0.25">
      <c r="B728" s="6"/>
    </row>
    <row r="729" spans="2:2" ht="15.75" customHeight="1" x14ac:dyDescent="0.25">
      <c r="B729" s="6"/>
    </row>
    <row r="730" spans="2:2" ht="15.75" customHeight="1" x14ac:dyDescent="0.25">
      <c r="B730" s="6"/>
    </row>
    <row r="731" spans="2:2" ht="15.75" customHeight="1" x14ac:dyDescent="0.25">
      <c r="B731" s="6"/>
    </row>
    <row r="732" spans="2:2" ht="15.75" customHeight="1" x14ac:dyDescent="0.25">
      <c r="B732" s="6"/>
    </row>
    <row r="733" spans="2:2" ht="15.75" customHeight="1" x14ac:dyDescent="0.25">
      <c r="B733" s="6"/>
    </row>
    <row r="734" spans="2:2" ht="15.75" customHeight="1" x14ac:dyDescent="0.25">
      <c r="B734" s="6"/>
    </row>
    <row r="735" spans="2:2" ht="15.75" customHeight="1" x14ac:dyDescent="0.25">
      <c r="B735" s="6"/>
    </row>
    <row r="736" spans="2:2" ht="15.75" customHeight="1" x14ac:dyDescent="0.25">
      <c r="B736" s="6"/>
    </row>
    <row r="737" spans="2:2" ht="15.75" customHeight="1" x14ac:dyDescent="0.25">
      <c r="B737" s="6"/>
    </row>
    <row r="738" spans="2:2" ht="15.75" customHeight="1" x14ac:dyDescent="0.25">
      <c r="B738" s="6"/>
    </row>
    <row r="739" spans="2:2" ht="15.75" customHeight="1" x14ac:dyDescent="0.25">
      <c r="B739" s="6"/>
    </row>
    <row r="740" spans="2:2" ht="15.75" customHeight="1" x14ac:dyDescent="0.25">
      <c r="B740" s="6"/>
    </row>
    <row r="741" spans="2:2" ht="15.75" customHeight="1" x14ac:dyDescent="0.25">
      <c r="B741" s="6"/>
    </row>
    <row r="742" spans="2:2" ht="15.75" customHeight="1" x14ac:dyDescent="0.25">
      <c r="B742" s="6"/>
    </row>
    <row r="743" spans="2:2" ht="15.75" customHeight="1" x14ac:dyDescent="0.25">
      <c r="B743" s="6"/>
    </row>
    <row r="744" spans="2:2" ht="15.75" customHeight="1" x14ac:dyDescent="0.25">
      <c r="B744" s="6"/>
    </row>
    <row r="745" spans="2:2" ht="15.75" customHeight="1" x14ac:dyDescent="0.25">
      <c r="B745" s="6"/>
    </row>
    <row r="746" spans="2:2" ht="15.75" customHeight="1" x14ac:dyDescent="0.25">
      <c r="B746" s="6"/>
    </row>
    <row r="747" spans="2:2" ht="15.75" customHeight="1" x14ac:dyDescent="0.25">
      <c r="B747" s="6"/>
    </row>
    <row r="748" spans="2:2" ht="15.75" customHeight="1" x14ac:dyDescent="0.25">
      <c r="B748" s="6"/>
    </row>
    <row r="749" spans="2:2" ht="15.75" customHeight="1" x14ac:dyDescent="0.25">
      <c r="B749" s="6"/>
    </row>
    <row r="750" spans="2:2" ht="15.75" customHeight="1" x14ac:dyDescent="0.25">
      <c r="B750" s="6"/>
    </row>
    <row r="751" spans="2:2" ht="15.75" customHeight="1" x14ac:dyDescent="0.25">
      <c r="B751" s="6"/>
    </row>
    <row r="752" spans="2:2" ht="15.75" customHeight="1" x14ac:dyDescent="0.25">
      <c r="B752" s="6"/>
    </row>
    <row r="753" spans="2:2" ht="15.75" customHeight="1" x14ac:dyDescent="0.25">
      <c r="B753" s="6"/>
    </row>
    <row r="754" spans="2:2" ht="15.75" customHeight="1" x14ac:dyDescent="0.25">
      <c r="B754" s="6"/>
    </row>
    <row r="755" spans="2:2" ht="15.75" customHeight="1" x14ac:dyDescent="0.25">
      <c r="B755" s="6"/>
    </row>
    <row r="756" spans="2:2" ht="15.75" customHeight="1" x14ac:dyDescent="0.25">
      <c r="B756" s="6"/>
    </row>
    <row r="757" spans="2:2" ht="15.75" customHeight="1" x14ac:dyDescent="0.25">
      <c r="B757" s="6"/>
    </row>
    <row r="758" spans="2:2" ht="15.75" customHeight="1" x14ac:dyDescent="0.25">
      <c r="B758" s="6"/>
    </row>
    <row r="759" spans="2:2" ht="15.75" customHeight="1" x14ac:dyDescent="0.25">
      <c r="B759" s="6"/>
    </row>
    <row r="760" spans="2:2" ht="15.75" customHeight="1" x14ac:dyDescent="0.25">
      <c r="B760" s="6"/>
    </row>
    <row r="761" spans="2:2" ht="15.75" customHeight="1" x14ac:dyDescent="0.25">
      <c r="B761" s="6"/>
    </row>
    <row r="762" spans="2:2" ht="15.75" customHeight="1" x14ac:dyDescent="0.25">
      <c r="B762" s="6"/>
    </row>
    <row r="763" spans="2:2" ht="15.75" customHeight="1" x14ac:dyDescent="0.25">
      <c r="B763" s="6"/>
    </row>
    <row r="764" spans="2:2" ht="15.75" customHeight="1" x14ac:dyDescent="0.25">
      <c r="B764" s="6"/>
    </row>
    <row r="765" spans="2:2" ht="15.75" customHeight="1" x14ac:dyDescent="0.25">
      <c r="B765" s="6"/>
    </row>
    <row r="766" spans="2:2" ht="15.75" customHeight="1" x14ac:dyDescent="0.25">
      <c r="B766" s="6"/>
    </row>
    <row r="767" spans="2:2" ht="15.75" customHeight="1" x14ac:dyDescent="0.25">
      <c r="B767" s="6"/>
    </row>
    <row r="768" spans="2:2" ht="15.75" customHeight="1" x14ac:dyDescent="0.25">
      <c r="B768" s="6"/>
    </row>
    <row r="769" spans="2:2" ht="15.75" customHeight="1" x14ac:dyDescent="0.25">
      <c r="B769" s="6"/>
    </row>
    <row r="770" spans="2:2" ht="15.75" customHeight="1" x14ac:dyDescent="0.25">
      <c r="B770" s="6"/>
    </row>
    <row r="771" spans="2:2" ht="15.75" customHeight="1" x14ac:dyDescent="0.25">
      <c r="B771" s="6"/>
    </row>
    <row r="772" spans="2:2" ht="15.75" customHeight="1" x14ac:dyDescent="0.25">
      <c r="B772" s="6"/>
    </row>
    <row r="773" spans="2:2" ht="15.75" customHeight="1" x14ac:dyDescent="0.25">
      <c r="B773" s="6"/>
    </row>
    <row r="774" spans="2:2" ht="15.75" customHeight="1" x14ac:dyDescent="0.25">
      <c r="B774" s="6"/>
    </row>
    <row r="775" spans="2:2" ht="15.75" customHeight="1" x14ac:dyDescent="0.25">
      <c r="B775" s="6"/>
    </row>
    <row r="776" spans="2:2" ht="15.75" customHeight="1" x14ac:dyDescent="0.25">
      <c r="B776" s="6"/>
    </row>
    <row r="777" spans="2:2" ht="15.75" customHeight="1" x14ac:dyDescent="0.25">
      <c r="B777" s="6"/>
    </row>
    <row r="778" spans="2:2" ht="15.75" customHeight="1" x14ac:dyDescent="0.25">
      <c r="B778" s="6"/>
    </row>
    <row r="779" spans="2:2" ht="15.75" customHeight="1" x14ac:dyDescent="0.25">
      <c r="B779" s="6"/>
    </row>
    <row r="780" spans="2:2" ht="15.75" customHeight="1" x14ac:dyDescent="0.25">
      <c r="B780" s="6"/>
    </row>
    <row r="781" spans="2:2" ht="15.75" customHeight="1" x14ac:dyDescent="0.25">
      <c r="B781" s="6"/>
    </row>
    <row r="782" spans="2:2" ht="15.75" customHeight="1" x14ac:dyDescent="0.25">
      <c r="B782" s="6"/>
    </row>
    <row r="783" spans="2:2" ht="15.75" customHeight="1" x14ac:dyDescent="0.25">
      <c r="B783" s="6"/>
    </row>
    <row r="784" spans="2:2" ht="15.75" customHeight="1" x14ac:dyDescent="0.25">
      <c r="B784" s="6"/>
    </row>
    <row r="785" spans="2:2" ht="15.75" customHeight="1" x14ac:dyDescent="0.25">
      <c r="B785" s="6"/>
    </row>
    <row r="786" spans="2:2" ht="15.75" customHeight="1" x14ac:dyDescent="0.25">
      <c r="B786" s="6"/>
    </row>
    <row r="787" spans="2:2" ht="15.75" customHeight="1" x14ac:dyDescent="0.25">
      <c r="B787" s="6"/>
    </row>
    <row r="788" spans="2:2" ht="15.75" customHeight="1" x14ac:dyDescent="0.25">
      <c r="B788" s="6"/>
    </row>
    <row r="789" spans="2:2" ht="15.75" customHeight="1" x14ac:dyDescent="0.25">
      <c r="B789" s="6"/>
    </row>
    <row r="790" spans="2:2" ht="15.75" customHeight="1" x14ac:dyDescent="0.25">
      <c r="B790" s="6"/>
    </row>
    <row r="791" spans="2:2" ht="15.75" customHeight="1" x14ac:dyDescent="0.25">
      <c r="B791" s="6"/>
    </row>
    <row r="792" spans="2:2" ht="15.75" customHeight="1" x14ac:dyDescent="0.25">
      <c r="B792" s="6"/>
    </row>
    <row r="793" spans="2:2" ht="15.75" customHeight="1" x14ac:dyDescent="0.25">
      <c r="B793" s="6"/>
    </row>
    <row r="794" spans="2:2" ht="15.75" customHeight="1" x14ac:dyDescent="0.25">
      <c r="B794" s="6"/>
    </row>
    <row r="795" spans="2:2" ht="15.75" customHeight="1" x14ac:dyDescent="0.25">
      <c r="B795" s="6"/>
    </row>
    <row r="796" spans="2:2" ht="15.75" customHeight="1" x14ac:dyDescent="0.25">
      <c r="B796" s="6"/>
    </row>
    <row r="797" spans="2:2" ht="15.75" customHeight="1" x14ac:dyDescent="0.25">
      <c r="B797" s="6"/>
    </row>
    <row r="798" spans="2:2" ht="15.75" customHeight="1" x14ac:dyDescent="0.25">
      <c r="B798" s="6"/>
    </row>
    <row r="799" spans="2:2" ht="15.75" customHeight="1" x14ac:dyDescent="0.25">
      <c r="B799" s="6"/>
    </row>
    <row r="800" spans="2:2" ht="15.75" customHeight="1" x14ac:dyDescent="0.25">
      <c r="B800" s="6"/>
    </row>
    <row r="801" spans="2:2" ht="15.75" customHeight="1" x14ac:dyDescent="0.25">
      <c r="B801" s="6"/>
    </row>
    <row r="802" spans="2:2" ht="15.75" customHeight="1" x14ac:dyDescent="0.25">
      <c r="B802" s="6"/>
    </row>
    <row r="803" spans="2:2" ht="15.75" customHeight="1" x14ac:dyDescent="0.25">
      <c r="B803" s="6"/>
    </row>
    <row r="804" spans="2:2" ht="15.75" customHeight="1" x14ac:dyDescent="0.25">
      <c r="B804" s="6"/>
    </row>
    <row r="805" spans="2:2" ht="15.75" customHeight="1" x14ac:dyDescent="0.25">
      <c r="B805" s="6"/>
    </row>
    <row r="806" spans="2:2" ht="15.75" customHeight="1" x14ac:dyDescent="0.25">
      <c r="B806" s="6"/>
    </row>
    <row r="807" spans="2:2" ht="15.75" customHeight="1" x14ac:dyDescent="0.25">
      <c r="B807" s="6"/>
    </row>
    <row r="808" spans="2:2" ht="15.75" customHeight="1" x14ac:dyDescent="0.25">
      <c r="B808" s="6"/>
    </row>
    <row r="809" spans="2:2" ht="15.75" customHeight="1" x14ac:dyDescent="0.25">
      <c r="B809" s="6"/>
    </row>
    <row r="810" spans="2:2" ht="15.75" customHeight="1" x14ac:dyDescent="0.25">
      <c r="B810" s="6"/>
    </row>
    <row r="811" spans="2:2" ht="15.75" customHeight="1" x14ac:dyDescent="0.25">
      <c r="B811" s="6"/>
    </row>
    <row r="812" spans="2:2" ht="15.75" customHeight="1" x14ac:dyDescent="0.25">
      <c r="B812" s="6"/>
    </row>
    <row r="813" spans="2:2" ht="15.75" customHeight="1" x14ac:dyDescent="0.25">
      <c r="B813" s="6"/>
    </row>
    <row r="814" spans="2:2" ht="15.75" customHeight="1" x14ac:dyDescent="0.25">
      <c r="B814" s="6"/>
    </row>
    <row r="815" spans="2:2" ht="15.75" customHeight="1" x14ac:dyDescent="0.25">
      <c r="B815" s="6"/>
    </row>
    <row r="816" spans="2:2" ht="15.75" customHeight="1" x14ac:dyDescent="0.25">
      <c r="B816" s="6"/>
    </row>
    <row r="817" spans="2:2" ht="15.75" customHeight="1" x14ac:dyDescent="0.25">
      <c r="B817" s="6"/>
    </row>
    <row r="818" spans="2:2" ht="15.75" customHeight="1" x14ac:dyDescent="0.25">
      <c r="B818" s="6"/>
    </row>
    <row r="819" spans="2:2" ht="15.75" customHeight="1" x14ac:dyDescent="0.25">
      <c r="B819" s="6"/>
    </row>
    <row r="820" spans="2:2" ht="15.75" customHeight="1" x14ac:dyDescent="0.25">
      <c r="B820" s="6"/>
    </row>
    <row r="821" spans="2:2" ht="15.75" customHeight="1" x14ac:dyDescent="0.25">
      <c r="B821" s="6"/>
    </row>
    <row r="822" spans="2:2" ht="15.75" customHeight="1" x14ac:dyDescent="0.25">
      <c r="B822" s="6"/>
    </row>
    <row r="823" spans="2:2" ht="15.75" customHeight="1" x14ac:dyDescent="0.25">
      <c r="B823" s="6"/>
    </row>
    <row r="824" spans="2:2" ht="15.75" customHeight="1" x14ac:dyDescent="0.25">
      <c r="B824" s="6"/>
    </row>
    <row r="825" spans="2:2" ht="15.75" customHeight="1" x14ac:dyDescent="0.25">
      <c r="B825" s="6"/>
    </row>
    <row r="826" spans="2:2" ht="15.75" customHeight="1" x14ac:dyDescent="0.25">
      <c r="B826" s="6"/>
    </row>
    <row r="827" spans="2:2" ht="15.75" customHeight="1" x14ac:dyDescent="0.25">
      <c r="B827" s="6"/>
    </row>
    <row r="828" spans="2:2" ht="15.75" customHeight="1" x14ac:dyDescent="0.25">
      <c r="B828" s="6"/>
    </row>
    <row r="829" spans="2:2" ht="15.75" customHeight="1" x14ac:dyDescent="0.25">
      <c r="B829" s="6"/>
    </row>
    <row r="830" spans="2:2" ht="15.75" customHeight="1" x14ac:dyDescent="0.25">
      <c r="B830" s="6"/>
    </row>
    <row r="831" spans="2:2" ht="15.75" customHeight="1" x14ac:dyDescent="0.25">
      <c r="B831" s="6"/>
    </row>
    <row r="832" spans="2:2" ht="15.75" customHeight="1" x14ac:dyDescent="0.25">
      <c r="B832" s="6"/>
    </row>
    <row r="833" spans="2:2" ht="15.75" customHeight="1" x14ac:dyDescent="0.25">
      <c r="B833" s="6"/>
    </row>
    <row r="834" spans="2:2" ht="15.75" customHeight="1" x14ac:dyDescent="0.25">
      <c r="B834" s="6"/>
    </row>
    <row r="835" spans="2:2" ht="15.75" customHeight="1" x14ac:dyDescent="0.25">
      <c r="B835" s="6"/>
    </row>
    <row r="836" spans="2:2" ht="15.75" customHeight="1" x14ac:dyDescent="0.25">
      <c r="B836" s="6"/>
    </row>
    <row r="837" spans="2:2" ht="15.75" customHeight="1" x14ac:dyDescent="0.25">
      <c r="B837" s="6"/>
    </row>
    <row r="838" spans="2:2" ht="15.75" customHeight="1" x14ac:dyDescent="0.25">
      <c r="B838" s="6"/>
    </row>
    <row r="839" spans="2:2" ht="15.75" customHeight="1" x14ac:dyDescent="0.25">
      <c r="B839" s="6"/>
    </row>
    <row r="840" spans="2:2" ht="15.75" customHeight="1" x14ac:dyDescent="0.25">
      <c r="B840" s="6"/>
    </row>
    <row r="841" spans="2:2" ht="15.75" customHeight="1" x14ac:dyDescent="0.25">
      <c r="B841" s="6"/>
    </row>
    <row r="842" spans="2:2" ht="15.75" customHeight="1" x14ac:dyDescent="0.25">
      <c r="B842" s="6"/>
    </row>
    <row r="843" spans="2:2" ht="15.75" customHeight="1" x14ac:dyDescent="0.25">
      <c r="B843" s="6"/>
    </row>
    <row r="844" spans="2:2" ht="15.75" customHeight="1" x14ac:dyDescent="0.25">
      <c r="B844" s="6"/>
    </row>
    <row r="845" spans="2:2" ht="15.75" customHeight="1" x14ac:dyDescent="0.25">
      <c r="B845" s="6"/>
    </row>
    <row r="846" spans="2:2" ht="15.75" customHeight="1" x14ac:dyDescent="0.25">
      <c r="B846" s="6"/>
    </row>
    <row r="847" spans="2:2" ht="15.75" customHeight="1" x14ac:dyDescent="0.25">
      <c r="B847" s="6"/>
    </row>
    <row r="848" spans="2:2" ht="15.75" customHeight="1" x14ac:dyDescent="0.25">
      <c r="B848" s="6"/>
    </row>
    <row r="849" spans="2:2" ht="15.75" customHeight="1" x14ac:dyDescent="0.25">
      <c r="B849" s="6"/>
    </row>
    <row r="850" spans="2:2" ht="15.75" customHeight="1" x14ac:dyDescent="0.25">
      <c r="B850" s="6"/>
    </row>
    <row r="851" spans="2:2" ht="15.75" customHeight="1" x14ac:dyDescent="0.25">
      <c r="B851" s="6"/>
    </row>
    <row r="852" spans="2:2" ht="15.75" customHeight="1" x14ac:dyDescent="0.25">
      <c r="B852" s="6"/>
    </row>
    <row r="853" spans="2:2" ht="15.75" customHeight="1" x14ac:dyDescent="0.25">
      <c r="B853" s="6"/>
    </row>
    <row r="854" spans="2:2" ht="15.75" customHeight="1" x14ac:dyDescent="0.25">
      <c r="B854" s="6"/>
    </row>
    <row r="855" spans="2:2" ht="15.75" customHeight="1" x14ac:dyDescent="0.25">
      <c r="B855" s="6"/>
    </row>
    <row r="856" spans="2:2" ht="15.75" customHeight="1" x14ac:dyDescent="0.25">
      <c r="B856" s="6"/>
    </row>
    <row r="857" spans="2:2" ht="15.75" customHeight="1" x14ac:dyDescent="0.25">
      <c r="B857" s="6"/>
    </row>
    <row r="858" spans="2:2" ht="15.75" customHeight="1" x14ac:dyDescent="0.25">
      <c r="B858" s="6"/>
    </row>
    <row r="859" spans="2:2" ht="15.75" customHeight="1" x14ac:dyDescent="0.25">
      <c r="B859" s="6"/>
    </row>
    <row r="860" spans="2:2" ht="15.75" customHeight="1" x14ac:dyDescent="0.25">
      <c r="B860" s="6"/>
    </row>
    <row r="861" spans="2:2" ht="15.75" customHeight="1" x14ac:dyDescent="0.25">
      <c r="B861" s="6"/>
    </row>
    <row r="862" spans="2:2" ht="15.75" customHeight="1" x14ac:dyDescent="0.25">
      <c r="B862" s="6"/>
    </row>
    <row r="863" spans="2:2" ht="15.75" customHeight="1" x14ac:dyDescent="0.25">
      <c r="B863" s="6"/>
    </row>
    <row r="864" spans="2:2" ht="15.75" customHeight="1" x14ac:dyDescent="0.25">
      <c r="B864" s="6"/>
    </row>
    <row r="865" spans="2:2" ht="15.75" customHeight="1" x14ac:dyDescent="0.25">
      <c r="B865" s="6"/>
    </row>
    <row r="866" spans="2:2" ht="15.75" customHeight="1" x14ac:dyDescent="0.25">
      <c r="B866" s="6"/>
    </row>
    <row r="867" spans="2:2" ht="15.75" customHeight="1" x14ac:dyDescent="0.25">
      <c r="B867" s="6"/>
    </row>
    <row r="868" spans="2:2" ht="15.75" customHeight="1" x14ac:dyDescent="0.25">
      <c r="B868" s="6"/>
    </row>
    <row r="869" spans="2:2" ht="15.75" customHeight="1" x14ac:dyDescent="0.25">
      <c r="B869" s="6"/>
    </row>
    <row r="870" spans="2:2" ht="15.75" customHeight="1" x14ac:dyDescent="0.25">
      <c r="B870" s="6"/>
    </row>
    <row r="871" spans="2:2" ht="15.75" customHeight="1" x14ac:dyDescent="0.25">
      <c r="B871" s="6"/>
    </row>
    <row r="872" spans="2:2" ht="15.75" customHeight="1" x14ac:dyDescent="0.25">
      <c r="B872" s="6"/>
    </row>
    <row r="873" spans="2:2" ht="15.75" customHeight="1" x14ac:dyDescent="0.25">
      <c r="B873" s="6"/>
    </row>
    <row r="874" spans="2:2" ht="15.75" customHeight="1" x14ac:dyDescent="0.25">
      <c r="B874" s="6"/>
    </row>
    <row r="875" spans="2:2" ht="15.75" customHeight="1" x14ac:dyDescent="0.25">
      <c r="B875" s="6"/>
    </row>
    <row r="876" spans="2:2" ht="15.75" customHeight="1" x14ac:dyDescent="0.25">
      <c r="B876" s="6"/>
    </row>
    <row r="877" spans="2:2" ht="15.75" customHeight="1" x14ac:dyDescent="0.25">
      <c r="B877" s="6"/>
    </row>
    <row r="878" spans="2:2" ht="15.75" customHeight="1" x14ac:dyDescent="0.25">
      <c r="B878" s="6"/>
    </row>
    <row r="879" spans="2:2" ht="15.75" customHeight="1" x14ac:dyDescent="0.25">
      <c r="B879" s="6"/>
    </row>
    <row r="880" spans="2:2" ht="15.75" customHeight="1" x14ac:dyDescent="0.25">
      <c r="B880" s="6"/>
    </row>
    <row r="881" spans="2:2" ht="15.75" customHeight="1" x14ac:dyDescent="0.25">
      <c r="B881" s="6"/>
    </row>
    <row r="882" spans="2:2" ht="15.75" customHeight="1" x14ac:dyDescent="0.25">
      <c r="B882" s="6"/>
    </row>
    <row r="883" spans="2:2" ht="15.75" customHeight="1" x14ac:dyDescent="0.25">
      <c r="B883" s="6"/>
    </row>
    <row r="884" spans="2:2" ht="15.75" customHeight="1" x14ac:dyDescent="0.25">
      <c r="B884" s="6"/>
    </row>
    <row r="885" spans="2:2" ht="15.75" customHeight="1" x14ac:dyDescent="0.25">
      <c r="B885" s="6"/>
    </row>
    <row r="886" spans="2:2" ht="15.75" customHeight="1" x14ac:dyDescent="0.25">
      <c r="B886" s="6"/>
    </row>
    <row r="887" spans="2:2" ht="15.75" customHeight="1" x14ac:dyDescent="0.25">
      <c r="B887" s="6"/>
    </row>
    <row r="888" spans="2:2" ht="15.75" customHeight="1" x14ac:dyDescent="0.25">
      <c r="B888" s="6"/>
    </row>
    <row r="889" spans="2:2" ht="15.75" customHeight="1" x14ac:dyDescent="0.25">
      <c r="B889" s="6"/>
    </row>
    <row r="890" spans="2:2" ht="15.75" customHeight="1" x14ac:dyDescent="0.25">
      <c r="B890" s="6"/>
    </row>
    <row r="891" spans="2:2" ht="15.75" customHeight="1" x14ac:dyDescent="0.25">
      <c r="B891" s="6"/>
    </row>
    <row r="892" spans="2:2" ht="15.75" customHeight="1" x14ac:dyDescent="0.25">
      <c r="B892" s="6"/>
    </row>
    <row r="893" spans="2:2" ht="15.75" customHeight="1" x14ac:dyDescent="0.25">
      <c r="B893" s="6"/>
    </row>
    <row r="894" spans="2:2" ht="15.75" customHeight="1" x14ac:dyDescent="0.25">
      <c r="B894" s="6"/>
    </row>
    <row r="895" spans="2:2" ht="15.75" customHeight="1" x14ac:dyDescent="0.25">
      <c r="B895" s="6"/>
    </row>
    <row r="896" spans="2:2" ht="15.75" customHeight="1" x14ac:dyDescent="0.25">
      <c r="B896" s="6"/>
    </row>
    <row r="897" spans="2:2" ht="15.75" customHeight="1" x14ac:dyDescent="0.25">
      <c r="B897" s="6"/>
    </row>
    <row r="898" spans="2:2" ht="15.75" customHeight="1" x14ac:dyDescent="0.25">
      <c r="B898" s="6"/>
    </row>
    <row r="899" spans="2:2" ht="15.75" customHeight="1" x14ac:dyDescent="0.25">
      <c r="B899" s="6"/>
    </row>
    <row r="900" spans="2:2" ht="15.75" customHeight="1" x14ac:dyDescent="0.25">
      <c r="B900" s="6"/>
    </row>
    <row r="901" spans="2:2" ht="15.75" customHeight="1" x14ac:dyDescent="0.25">
      <c r="B901" s="6"/>
    </row>
    <row r="902" spans="2:2" ht="15.75" customHeight="1" x14ac:dyDescent="0.25">
      <c r="B902" s="6"/>
    </row>
    <row r="903" spans="2:2" ht="15.75" customHeight="1" x14ac:dyDescent="0.25">
      <c r="B903" s="6"/>
    </row>
    <row r="904" spans="2:2" ht="15.75" customHeight="1" x14ac:dyDescent="0.25">
      <c r="B904" s="6"/>
    </row>
    <row r="905" spans="2:2" ht="15.75" customHeight="1" x14ac:dyDescent="0.25">
      <c r="B905" s="6"/>
    </row>
    <row r="906" spans="2:2" ht="15.75" customHeight="1" x14ac:dyDescent="0.25">
      <c r="B906" s="6"/>
    </row>
    <row r="907" spans="2:2" ht="15.75" customHeight="1" x14ac:dyDescent="0.25">
      <c r="B907" s="6"/>
    </row>
    <row r="908" spans="2:2" ht="15.75" customHeight="1" x14ac:dyDescent="0.25">
      <c r="B908" s="6"/>
    </row>
    <row r="909" spans="2:2" ht="15.75" customHeight="1" x14ac:dyDescent="0.25">
      <c r="B909" s="6"/>
    </row>
    <row r="910" spans="2:2" ht="15.75" customHeight="1" x14ac:dyDescent="0.25">
      <c r="B910" s="6"/>
    </row>
    <row r="911" spans="2:2" ht="15.75" customHeight="1" x14ac:dyDescent="0.25">
      <c r="B911" s="6"/>
    </row>
    <row r="912" spans="2:2" ht="15.75" customHeight="1" x14ac:dyDescent="0.25">
      <c r="B912" s="6"/>
    </row>
    <row r="913" spans="2:2" ht="15.75" customHeight="1" x14ac:dyDescent="0.25">
      <c r="B913" s="6"/>
    </row>
    <row r="914" spans="2:2" ht="15.75" customHeight="1" x14ac:dyDescent="0.25">
      <c r="B914" s="6"/>
    </row>
    <row r="915" spans="2:2" ht="15.75" customHeight="1" x14ac:dyDescent="0.25">
      <c r="B915" s="6"/>
    </row>
    <row r="916" spans="2:2" ht="15.75" customHeight="1" x14ac:dyDescent="0.25">
      <c r="B916" s="6"/>
    </row>
    <row r="917" spans="2:2" ht="15.75" customHeight="1" x14ac:dyDescent="0.25">
      <c r="B917" s="6"/>
    </row>
    <row r="918" spans="2:2" ht="15.75" customHeight="1" x14ac:dyDescent="0.25">
      <c r="B918" s="6"/>
    </row>
    <row r="919" spans="2:2" ht="15.75" customHeight="1" x14ac:dyDescent="0.25">
      <c r="B919" s="6"/>
    </row>
    <row r="920" spans="2:2" ht="15.75" customHeight="1" x14ac:dyDescent="0.25">
      <c r="B920" s="6"/>
    </row>
    <row r="921" spans="2:2" ht="15.75" customHeight="1" x14ac:dyDescent="0.25">
      <c r="B921" s="6"/>
    </row>
    <row r="922" spans="2:2" ht="15.75" customHeight="1" x14ac:dyDescent="0.25">
      <c r="B922" s="6"/>
    </row>
    <row r="923" spans="2:2" ht="15.75" customHeight="1" x14ac:dyDescent="0.25">
      <c r="B923" s="6"/>
    </row>
    <row r="924" spans="2:2" ht="15.75" customHeight="1" x14ac:dyDescent="0.25">
      <c r="B924" s="6"/>
    </row>
    <row r="925" spans="2:2" ht="15.75" customHeight="1" x14ac:dyDescent="0.25">
      <c r="B925" s="6"/>
    </row>
    <row r="926" spans="2:2" ht="15.75" customHeight="1" x14ac:dyDescent="0.25">
      <c r="B926" s="6"/>
    </row>
    <row r="927" spans="2:2" ht="15.75" customHeight="1" x14ac:dyDescent="0.25">
      <c r="B927" s="6"/>
    </row>
    <row r="928" spans="2:2" ht="15.75" customHeight="1" x14ac:dyDescent="0.25">
      <c r="B928" s="6"/>
    </row>
    <row r="929" spans="2:2" ht="15.75" customHeight="1" x14ac:dyDescent="0.25">
      <c r="B929" s="6"/>
    </row>
    <row r="930" spans="2:2" ht="15.75" customHeight="1" x14ac:dyDescent="0.25">
      <c r="B930" s="6"/>
    </row>
    <row r="931" spans="2:2" ht="15.75" customHeight="1" x14ac:dyDescent="0.25">
      <c r="B931" s="6"/>
    </row>
    <row r="932" spans="2:2" ht="15.75" customHeight="1" x14ac:dyDescent="0.25">
      <c r="B932" s="6"/>
    </row>
    <row r="933" spans="2:2" ht="15.75" customHeight="1" x14ac:dyDescent="0.25">
      <c r="B933" s="6"/>
    </row>
    <row r="934" spans="2:2" ht="15.75" customHeight="1" x14ac:dyDescent="0.25">
      <c r="B934" s="6"/>
    </row>
    <row r="935" spans="2:2" ht="15.75" customHeight="1" x14ac:dyDescent="0.25">
      <c r="B935" s="6"/>
    </row>
    <row r="936" spans="2:2" ht="15.75" customHeight="1" x14ac:dyDescent="0.25">
      <c r="B936" s="6"/>
    </row>
    <row r="937" spans="2:2" ht="15.75" customHeight="1" x14ac:dyDescent="0.25">
      <c r="B937" s="6"/>
    </row>
    <row r="938" spans="2:2" ht="15.75" customHeight="1" x14ac:dyDescent="0.25">
      <c r="B938" s="6"/>
    </row>
    <row r="939" spans="2:2" ht="15.75" customHeight="1" x14ac:dyDescent="0.25">
      <c r="B939" s="6"/>
    </row>
    <row r="940" spans="2:2" ht="15.75" customHeight="1" x14ac:dyDescent="0.25">
      <c r="B940" s="6"/>
    </row>
    <row r="941" spans="2:2" ht="15.75" customHeight="1" x14ac:dyDescent="0.25">
      <c r="B941" s="6"/>
    </row>
    <row r="942" spans="2:2" ht="15.75" customHeight="1" x14ac:dyDescent="0.25">
      <c r="B942" s="6"/>
    </row>
    <row r="943" spans="2:2" ht="15.75" customHeight="1" x14ac:dyDescent="0.25">
      <c r="B943" s="6"/>
    </row>
    <row r="944" spans="2:2" ht="15.75" customHeight="1" x14ac:dyDescent="0.25">
      <c r="B944" s="6"/>
    </row>
    <row r="945" spans="2:2" ht="15.75" customHeight="1" x14ac:dyDescent="0.25">
      <c r="B945" s="6"/>
    </row>
    <row r="946" spans="2:2" ht="15.75" customHeight="1" x14ac:dyDescent="0.25">
      <c r="B946" s="6"/>
    </row>
    <row r="947" spans="2:2" ht="15.75" customHeight="1" x14ac:dyDescent="0.25">
      <c r="B947" s="6"/>
    </row>
    <row r="948" spans="2:2" ht="15.75" customHeight="1" x14ac:dyDescent="0.25">
      <c r="B948" s="6"/>
    </row>
    <row r="949" spans="2:2" ht="15.75" customHeight="1" x14ac:dyDescent="0.25">
      <c r="B949" s="6"/>
    </row>
    <row r="950" spans="2:2" ht="15.75" customHeight="1" x14ac:dyDescent="0.25">
      <c r="B950" s="6"/>
    </row>
    <row r="951" spans="2:2" ht="15.75" customHeight="1" x14ac:dyDescent="0.25">
      <c r="B951" s="6"/>
    </row>
    <row r="952" spans="2:2" ht="15.75" customHeight="1" x14ac:dyDescent="0.25">
      <c r="B952" s="6"/>
    </row>
    <row r="953" spans="2:2" ht="15.75" customHeight="1" x14ac:dyDescent="0.25">
      <c r="B953" s="6"/>
    </row>
    <row r="954" spans="2:2" ht="15.75" customHeight="1" x14ac:dyDescent="0.25">
      <c r="B954" s="6"/>
    </row>
    <row r="955" spans="2:2" ht="15.75" customHeight="1" x14ac:dyDescent="0.25">
      <c r="B955" s="6"/>
    </row>
    <row r="956" spans="2:2" ht="15.75" customHeight="1" x14ac:dyDescent="0.25">
      <c r="B956" s="6"/>
    </row>
    <row r="957" spans="2:2" ht="15.75" customHeight="1" x14ac:dyDescent="0.25">
      <c r="B957" s="6"/>
    </row>
    <row r="958" spans="2:2" ht="15.75" customHeight="1" x14ac:dyDescent="0.25">
      <c r="B958" s="6"/>
    </row>
    <row r="959" spans="2:2" ht="15.75" customHeight="1" x14ac:dyDescent="0.25">
      <c r="B959" s="6"/>
    </row>
    <row r="960" spans="2:2" ht="15.75" customHeight="1" x14ac:dyDescent="0.25">
      <c r="B960" s="6"/>
    </row>
    <row r="961" spans="2:2" ht="15.75" customHeight="1" x14ac:dyDescent="0.25">
      <c r="B961" s="6"/>
    </row>
    <row r="962" spans="2:2" ht="15.75" customHeight="1" x14ac:dyDescent="0.25">
      <c r="B962" s="6"/>
    </row>
    <row r="963" spans="2:2" ht="15.75" customHeight="1" x14ac:dyDescent="0.25">
      <c r="B963" s="6"/>
    </row>
    <row r="964" spans="2:2" ht="15.75" customHeight="1" x14ac:dyDescent="0.25">
      <c r="B964" s="6"/>
    </row>
    <row r="965" spans="2:2" ht="15.75" customHeight="1" x14ac:dyDescent="0.25">
      <c r="B965" s="6"/>
    </row>
    <row r="966" spans="2:2" ht="15.75" customHeight="1" x14ac:dyDescent="0.25">
      <c r="B966" s="6"/>
    </row>
    <row r="967" spans="2:2" ht="15.75" customHeight="1" x14ac:dyDescent="0.25">
      <c r="B967" s="6"/>
    </row>
    <row r="968" spans="2:2" ht="15.75" customHeight="1" x14ac:dyDescent="0.25">
      <c r="B968" s="6"/>
    </row>
    <row r="969" spans="2:2" ht="15.75" customHeight="1" x14ac:dyDescent="0.25">
      <c r="B969" s="6"/>
    </row>
    <row r="970" spans="2:2" ht="15.75" customHeight="1" x14ac:dyDescent="0.25">
      <c r="B970" s="6"/>
    </row>
    <row r="971" spans="2:2" ht="15.75" customHeight="1" x14ac:dyDescent="0.25">
      <c r="B971" s="6"/>
    </row>
    <row r="972" spans="2:2" ht="15.75" customHeight="1" x14ac:dyDescent="0.25">
      <c r="B972" s="6"/>
    </row>
    <row r="973" spans="2:2" ht="15.75" customHeight="1" x14ac:dyDescent="0.25">
      <c r="B973" s="6"/>
    </row>
    <row r="974" spans="2:2" ht="15.75" customHeight="1" x14ac:dyDescent="0.25">
      <c r="B974" s="6"/>
    </row>
    <row r="975" spans="2:2" ht="15.75" customHeight="1" x14ac:dyDescent="0.25">
      <c r="B975" s="6"/>
    </row>
    <row r="976" spans="2:2" ht="15.75" customHeight="1" x14ac:dyDescent="0.25">
      <c r="B976" s="6"/>
    </row>
    <row r="977" spans="2:2" ht="15.75" customHeight="1" x14ac:dyDescent="0.25">
      <c r="B977" s="6"/>
    </row>
    <row r="978" spans="2:2" ht="15.75" customHeight="1" x14ac:dyDescent="0.25">
      <c r="B978" s="6"/>
    </row>
    <row r="979" spans="2:2" ht="15.75" customHeight="1" x14ac:dyDescent="0.25">
      <c r="B979" s="6"/>
    </row>
    <row r="980" spans="2:2" ht="15.75" customHeight="1" x14ac:dyDescent="0.25">
      <c r="B980" s="6"/>
    </row>
    <row r="981" spans="2:2" ht="15.75" customHeight="1" x14ac:dyDescent="0.25">
      <c r="B981" s="6"/>
    </row>
    <row r="982" spans="2:2" ht="15.75" customHeight="1" x14ac:dyDescent="0.25">
      <c r="B982" s="6"/>
    </row>
    <row r="983" spans="2:2" ht="15.75" customHeight="1" x14ac:dyDescent="0.25">
      <c r="B983" s="6"/>
    </row>
    <row r="984" spans="2:2" ht="15.75" customHeight="1" x14ac:dyDescent="0.25">
      <c r="B984" s="6"/>
    </row>
    <row r="985" spans="2:2" ht="15.75" customHeight="1" x14ac:dyDescent="0.25">
      <c r="B985" s="6"/>
    </row>
    <row r="986" spans="2:2" ht="15.75" customHeight="1" x14ac:dyDescent="0.25">
      <c r="B986" s="6"/>
    </row>
    <row r="987" spans="2:2" ht="15.75" customHeight="1" x14ac:dyDescent="0.25">
      <c r="B987" s="6"/>
    </row>
    <row r="988" spans="2:2" ht="15.75" customHeight="1" x14ac:dyDescent="0.25">
      <c r="B988" s="6"/>
    </row>
    <row r="989" spans="2:2" ht="15.75" customHeight="1" x14ac:dyDescent="0.25">
      <c r="B989" s="6"/>
    </row>
    <row r="990" spans="2:2" ht="15.75" customHeight="1" x14ac:dyDescent="0.25">
      <c r="B990" s="6"/>
    </row>
    <row r="991" spans="2:2" ht="15.75" customHeight="1" x14ac:dyDescent="0.25">
      <c r="B991" s="6"/>
    </row>
    <row r="992" spans="2:2" ht="15.75" customHeight="1" x14ac:dyDescent="0.25">
      <c r="B992" s="6"/>
    </row>
    <row r="993" spans="2:2" ht="15.75" customHeight="1" x14ac:dyDescent="0.25">
      <c r="B993" s="6"/>
    </row>
    <row r="994" spans="2:2" ht="15.75" customHeight="1" x14ac:dyDescent="0.25">
      <c r="B994" s="6"/>
    </row>
    <row r="995" spans="2:2" ht="15.75" customHeight="1" x14ac:dyDescent="0.25">
      <c r="B995" s="6"/>
    </row>
    <row r="996" spans="2:2" ht="15.75" customHeight="1" x14ac:dyDescent="0.25">
      <c r="B996" s="6"/>
    </row>
    <row r="997" spans="2:2" ht="15.75" customHeight="1" x14ac:dyDescent="0.25">
      <c r="B997" s="6"/>
    </row>
    <row r="998" spans="2:2" ht="15.75" customHeight="1" x14ac:dyDescent="0.25">
      <c r="B998" s="6"/>
    </row>
    <row r="999" spans="2:2" ht="15.75" customHeight="1" x14ac:dyDescent="0.25">
      <c r="B999" s="6"/>
    </row>
    <row r="1000" spans="2:2" ht="15.75" customHeight="1" x14ac:dyDescent="0.25">
      <c r="B1000" s="6"/>
    </row>
    <row r="1001" spans="2:2" ht="15.75" customHeight="1" x14ac:dyDescent="0.25">
      <c r="B1001" s="6"/>
    </row>
    <row r="1002" spans="2:2" ht="15.75" customHeight="1" x14ac:dyDescent="0.25">
      <c r="B1002" s="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Programatica y de gestión</vt:lpstr>
      <vt:lpstr>2. Personal</vt:lpstr>
      <vt:lpstr>3. Financiera</vt:lpstr>
      <vt:lpstr>4. Inventario</vt:lpstr>
      <vt:lpstr>5. Legal</vt:lpstr>
      <vt:lpstr>6. Administrativa</vt:lpstr>
      <vt:lpstr>7. Participación Ciudadana</vt:lpstr>
      <vt:lpstr>8. Auditoria Interna</vt:lpstr>
      <vt:lpstr>9. Biblioteca</vt:lpstr>
      <vt:lpstr>10. Otros antecedentes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Zulantay</dc:creator>
  <cp:lastModifiedBy>Marcela Zulantay</cp:lastModifiedBy>
  <dcterms:created xsi:type="dcterms:W3CDTF">2026-01-20T22:19:27Z</dcterms:created>
  <dcterms:modified xsi:type="dcterms:W3CDTF">2026-02-07T11:32:38Z</dcterms:modified>
</cp:coreProperties>
</file>