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into\Documents\Traspaso\Excel final\FINAL\"/>
    </mc:Choice>
  </mc:AlternateContent>
  <bookViews>
    <workbookView xWindow="0" yWindow="0" windowWidth="19845" windowHeight="5730" firstSheet="3" activeTab="5"/>
  </bookViews>
  <sheets>
    <sheet name="1. Programatica y de gestión" sheetId="1" r:id="rId1"/>
    <sheet name="2. Personal" sheetId="2" r:id="rId2"/>
    <sheet name="3. Financiera" sheetId="3" r:id="rId3"/>
    <sheet name="4. Inventario" sheetId="4" r:id="rId4"/>
    <sheet name="5. Legal" sheetId="5" r:id="rId5"/>
    <sheet name="6. Administrativa" sheetId="6" r:id="rId6"/>
    <sheet name="7. Participación Ciudadana" sheetId="7" r:id="rId7"/>
    <sheet name="8. Auditoria Interna" sheetId="8" r:id="rId8"/>
    <sheet name="9. Biblioteca" sheetId="9" r:id="rId9"/>
    <sheet name="10. Otros antecedentes" sheetId="10" r:id="rId10"/>
  </sheets>
  <calcPr calcId="162913"/>
  <extLst>
    <ext uri="GoogleSheetsCustomDataVersion2">
      <go:sheetsCustomData xmlns:go="http://customooxmlschemas.google.com/" r:id="rId14" roundtripDataChecksum="nFaaxOj0mzCQFhPzkGXNDOVsl+RNvVFOHHYpVhb8I/o="/>
    </ext>
  </extLst>
</workbook>
</file>

<file path=xl/calcChain.xml><?xml version="1.0" encoding="utf-8"?>
<calcChain xmlns="http://schemas.openxmlformats.org/spreadsheetml/2006/main">
  <c r="E139" i="1" l="1"/>
  <c r="E136" i="1"/>
  <c r="E135" i="1"/>
  <c r="E134" i="1"/>
  <c r="H65" i="3" l="1"/>
  <c r="H64" i="3"/>
  <c r="H63" i="3"/>
  <c r="H62" i="3"/>
  <c r="H61" i="3"/>
  <c r="H60" i="3"/>
  <c r="H59" i="3"/>
  <c r="H58" i="3"/>
  <c r="H57" i="3"/>
  <c r="H56" i="3"/>
  <c r="H55" i="3"/>
  <c r="H54" i="3"/>
  <c r="H53" i="3"/>
  <c r="H52" i="3"/>
  <c r="H51" i="3"/>
  <c r="H50" i="3"/>
  <c r="H49" i="3"/>
  <c r="H48" i="3"/>
  <c r="H47" i="3"/>
  <c r="H46" i="3"/>
  <c r="H45" i="3"/>
  <c r="H44" i="3"/>
  <c r="H43" i="3"/>
  <c r="H42" i="3"/>
  <c r="H41" i="3"/>
  <c r="H40" i="3"/>
  <c r="H39" i="3"/>
  <c r="H38" i="3"/>
  <c r="E279" i="1" l="1"/>
  <c r="E271" i="1"/>
  <c r="E263" i="1"/>
  <c r="E252" i="1"/>
  <c r="E251" i="1"/>
  <c r="E165" i="1" l="1"/>
  <c r="E16" i="2"/>
  <c r="D16" i="2"/>
</calcChain>
</file>

<file path=xl/comments1.xml><?xml version="1.0" encoding="utf-8"?>
<comments xmlns="http://schemas.openxmlformats.org/spreadsheetml/2006/main">
  <authors>
    <author/>
  </authors>
  <commentList>
    <comment ref="F52" authorId="0" shapeId="0">
      <text>
        <r>
          <rPr>
            <sz val="11"/>
            <color theme="1"/>
            <rFont val="Calibri"/>
            <scheme val="minor"/>
          </rPr>
          <t>======
ID#AAABwkPKEOQ
Joselyn Gomez Henrchsson    (2025-11-21 13:09:22)
A marzo podría cambiar a proyecto en ejecución</t>
        </r>
      </text>
    </comment>
  </commentList>
</comments>
</file>

<file path=xl/sharedStrings.xml><?xml version="1.0" encoding="utf-8"?>
<sst xmlns="http://schemas.openxmlformats.org/spreadsheetml/2006/main" count="3569" uniqueCount="1721">
  <si>
    <t>Sección</t>
  </si>
  <si>
    <t>Tipo</t>
  </si>
  <si>
    <t xml:space="preserve">Nombre de la Sección </t>
  </si>
  <si>
    <t>a)</t>
  </si>
  <si>
    <t>URL</t>
  </si>
  <si>
    <t>Ley orgánica institucional.</t>
  </si>
  <si>
    <t>b)</t>
  </si>
  <si>
    <t>Misión institucional y objetivos estratégicos 2026</t>
  </si>
  <si>
    <t>c)</t>
  </si>
  <si>
    <t>Organigrama institucional.</t>
  </si>
  <si>
    <t>d)</t>
  </si>
  <si>
    <t>Cumplimiento de objetivos institucionales.</t>
  </si>
  <si>
    <t>e)</t>
  </si>
  <si>
    <t>Tabla</t>
  </si>
  <si>
    <t>Programas y/o proyectos en preparación o ejecución.</t>
  </si>
  <si>
    <t>Etapa de ejecución (preparación o ejecución)</t>
  </si>
  <si>
    <t>f)</t>
  </si>
  <si>
    <t>Nómina de comités interministeriales en que participa el Ministerio</t>
  </si>
  <si>
    <t>Nombre Comité</t>
  </si>
  <si>
    <t>Calidad en la que participa</t>
  </si>
  <si>
    <t>g)</t>
  </si>
  <si>
    <t>Nómina de publicaciones relevantes efectuadas de competencia del Servicio</t>
  </si>
  <si>
    <t>Nombre Publicación</t>
  </si>
  <si>
    <t>Link a publicación</t>
  </si>
  <si>
    <t>Nómina de compromisos internacionales y/o participaciones comprometidas en foros internacionales</t>
  </si>
  <si>
    <t>Nombre compromiso / Participación en foro internacional</t>
  </si>
  <si>
    <t>Ejecución presupuestaria 2025</t>
  </si>
  <si>
    <t>j)</t>
  </si>
  <si>
    <t>Presupuesto institucional aprobado para el año 2026</t>
  </si>
  <si>
    <t>k)</t>
  </si>
  <si>
    <t>Nómina de licitaciones en preparación y pendientes</t>
  </si>
  <si>
    <t>Nombre licitación</t>
  </si>
  <si>
    <t>Estado de la licitación</t>
  </si>
  <si>
    <t>l)</t>
  </si>
  <si>
    <t>Principales logros y acciones del período 2022 – 2026 y experiencias relevantes de gestión</t>
  </si>
  <si>
    <t>Nombre de la sección</t>
  </si>
  <si>
    <t>Personal del Servicio.</t>
  </si>
  <si>
    <t>Personal en comisión de servicio, señalando quién está en otros servicios y quiénes son de otros servicios.</t>
  </si>
  <si>
    <t>N° de personas en la administración central del Estado</t>
  </si>
  <si>
    <t>N° de personas en otros sectores</t>
  </si>
  <si>
    <t>N° de personas en comisión de estudios en el extranjero</t>
  </si>
  <si>
    <t>Total</t>
  </si>
  <si>
    <t>Recibidos</t>
  </si>
  <si>
    <t>Enviados</t>
  </si>
  <si>
    <t xml:space="preserve">Tabla </t>
  </si>
  <si>
    <t>Escalafón, ascensos y nombramientos en trámite</t>
  </si>
  <si>
    <t>N° de cargos en proceso de promoción</t>
  </si>
  <si>
    <t>N° de cargos en proceso de nombramiento en trámite</t>
  </si>
  <si>
    <t>directivos</t>
  </si>
  <si>
    <t>profesionales</t>
  </si>
  <si>
    <t>tecnicos</t>
  </si>
  <si>
    <t>administrativos</t>
  </si>
  <si>
    <t>auxiliares</t>
  </si>
  <si>
    <t>cargos-vacantes</t>
  </si>
  <si>
    <t>Informe contabilidad gubernamental</t>
  </si>
  <si>
    <t>Nómina de cuentas corrientes de la institución con detalle de sus apoderados.</t>
  </si>
  <si>
    <t>Cantidad de cuentas corrientes</t>
  </si>
  <si>
    <t>Banco</t>
  </si>
  <si>
    <t>N° de personas con poder de firma</t>
  </si>
  <si>
    <t>Conciliación de cuentas, resumen</t>
  </si>
  <si>
    <t>N° cuenta corriente</t>
  </si>
  <si>
    <t>Saldo contable</t>
  </si>
  <si>
    <t>Saldo Banco según certificado y cartola</t>
  </si>
  <si>
    <t>Depósitos u otros no registrados en saldo contable</t>
  </si>
  <si>
    <t>Giros u otros no registrados en saldo banco</t>
  </si>
  <si>
    <t>Saldo banco igual a saldo contable</t>
  </si>
  <si>
    <t>Observaciones</t>
  </si>
  <si>
    <t>Nómina de activos financieros</t>
  </si>
  <si>
    <t>Nombre</t>
  </si>
  <si>
    <t>Detalle</t>
  </si>
  <si>
    <t>Monto</t>
  </si>
  <si>
    <t>Plazo</t>
  </si>
  <si>
    <t>Fondos internos a rendir</t>
  </si>
  <si>
    <t>Cargo del cuentadante</t>
  </si>
  <si>
    <t>Monto autorizado</t>
  </si>
  <si>
    <t>Monto gastado</t>
  </si>
  <si>
    <t>Detalle de lo gastado</t>
  </si>
  <si>
    <t>Copia del último informe de contabilidad gubernamental, remitido a la Contraloría General de la República</t>
  </si>
  <si>
    <t>Nómina de anticipos de fondos</t>
  </si>
  <si>
    <t xml:space="preserve">Monto autorizado </t>
  </si>
  <si>
    <t>Registro de bienes muebles e inmuebles</t>
  </si>
  <si>
    <t>Tipo de activo</t>
  </si>
  <si>
    <t>N° de unidades</t>
  </si>
  <si>
    <t>Mobiliario y otros</t>
  </si>
  <si>
    <t>Equipos informáticos</t>
  </si>
  <si>
    <t>Programas informáticos</t>
  </si>
  <si>
    <t>Máquinas y equipos</t>
  </si>
  <si>
    <t>Vehículos</t>
  </si>
  <si>
    <t>Bienes inmuebles</t>
  </si>
  <si>
    <t>Nómina de vehículos propios o entregados en comodato</t>
  </si>
  <si>
    <t>Identificación de la especie</t>
  </si>
  <si>
    <t>Patente</t>
  </si>
  <si>
    <t>Condición jurídica</t>
  </si>
  <si>
    <t>Condición física</t>
  </si>
  <si>
    <t>Destinación</t>
  </si>
  <si>
    <t>Nómina de artículos de escritorio, materiales fungibles y otros en stock</t>
  </si>
  <si>
    <t>Número de unidades</t>
  </si>
  <si>
    <t>Nómina de contratos con sus respectivos montos</t>
  </si>
  <si>
    <t>Clasificación de contratos</t>
  </si>
  <si>
    <t>Nº de contratos</t>
  </si>
  <si>
    <t>Monto (mensual)</t>
  </si>
  <si>
    <t>Aseo</t>
  </si>
  <si>
    <t>Informática</t>
  </si>
  <si>
    <t>Otros</t>
  </si>
  <si>
    <t>Seguridad</t>
  </si>
  <si>
    <t>Reparación de inmuebles</t>
  </si>
  <si>
    <t xml:space="preserve">a) </t>
  </si>
  <si>
    <t>Tramitación documentos que deben ser tomados de razón en Contraloría</t>
  </si>
  <si>
    <t>Nombre documento</t>
  </si>
  <si>
    <t>Fecha ingreso a CGR</t>
  </si>
  <si>
    <t>Unidad responsable</t>
  </si>
  <si>
    <t>Descripción</t>
  </si>
  <si>
    <t>Proyectos de ley en tramitación (enviados desde 2022)</t>
  </si>
  <si>
    <t>Nombre proyecto de ley</t>
  </si>
  <si>
    <t>N° de boletín</t>
  </si>
  <si>
    <t>Fecha de ingreso</t>
  </si>
  <si>
    <t>Estado</t>
  </si>
  <si>
    <t xml:space="preserve">c) </t>
  </si>
  <si>
    <t>Listado de juicios pendientes</t>
  </si>
  <si>
    <t>Materia</t>
  </si>
  <si>
    <t>Nº de causa</t>
  </si>
  <si>
    <t>Año</t>
  </si>
  <si>
    <t>Tribunal</t>
  </si>
  <si>
    <t>Sede</t>
  </si>
  <si>
    <t>Naturaleza</t>
  </si>
  <si>
    <t>Instancia</t>
  </si>
  <si>
    <t>Listado de sumarios e investigaciones sumarias en desarrollo</t>
  </si>
  <si>
    <t>Tipo (sumario o investigación)</t>
  </si>
  <si>
    <t>Nº resolución</t>
  </si>
  <si>
    <t>Fecha resolución</t>
  </si>
  <si>
    <t>Estado del proceso</t>
  </si>
  <si>
    <t>Nómina de requerimientos de información o respuestas pendientes a organismos contralores (CGR, Consejo para la Transparencia, Ministerio Público, etc.)</t>
  </si>
  <si>
    <t>Institución</t>
  </si>
  <si>
    <t>Identificación del documento</t>
  </si>
  <si>
    <t>Fecha del documento</t>
  </si>
  <si>
    <t xml:space="preserve">Nombre de la sección </t>
  </si>
  <si>
    <t>Listado de documentos numerados y recibidos por la Oficina de Partes al 31 de enero, pendientes de contestar</t>
  </si>
  <si>
    <t xml:space="preserve">b) </t>
  </si>
  <si>
    <t>Convenios vigentes que mantenga la Institución.</t>
  </si>
  <si>
    <t xml:space="preserve">Sección </t>
  </si>
  <si>
    <t xml:space="preserve">Tipo </t>
  </si>
  <si>
    <t>Indicar link a 'Participación ciudadana', transparencia activa, página web del Servicio.</t>
  </si>
  <si>
    <t>Archivo resolución aprobatoria de plan de auditorías 2026</t>
  </si>
  <si>
    <t>TIpo</t>
  </si>
  <si>
    <t>Campo</t>
  </si>
  <si>
    <t>¿Han sido entregados los estudios que se hayan realizado durante esta gestión en Biblioteca Digital del Gobierno de Chile?</t>
  </si>
  <si>
    <t>Link Biblioteca</t>
  </si>
  <si>
    <t>Dirección electrónica con otros antecedentes que el Servicio considere relevantes de los 4 años de gestión y necesarios agregar</t>
  </si>
  <si>
    <t>Archivo/s con otros antecedentes que el Servicio considere relevantes de los 4 años de gestión y necesarios agregar</t>
  </si>
  <si>
    <t xml:space="preserve">Nombre documento </t>
  </si>
  <si>
    <t>https://www.portaltransparencia.cl/PortalPdT/directorio-de-organismos-regulados/?org=AN001</t>
  </si>
  <si>
    <t>https://www.subtrans.gob.cl/organigrama/</t>
  </si>
  <si>
    <t>Embajadores de la Seguridad Vial Ñuble</t>
  </si>
  <si>
    <t>0*</t>
  </si>
  <si>
    <t>Embajadores de la Seguridad Vial Los Ríos</t>
  </si>
  <si>
    <t>Data Lake Sistema de Gestión de Licencias</t>
  </si>
  <si>
    <t>Mesa de ayuda con GenIA SGL</t>
  </si>
  <si>
    <t>Plataforma reserva de horas SGL</t>
  </si>
  <si>
    <t>Escultura en honor a víctimas viales</t>
  </si>
  <si>
    <t>Entornos Seguros</t>
  </si>
  <si>
    <t xml:space="preserve">Auditorias de seguridad vial </t>
  </si>
  <si>
    <t xml:space="preserve">Piloto de seguridad vial en salud Región de Ñuble </t>
  </si>
  <si>
    <t xml:space="preserve">Sistema de Integracion de Datos </t>
  </si>
  <si>
    <t>Preparación. Proyecto presentado y priorizado por el GORE.</t>
  </si>
  <si>
    <t xml:space="preserve">Preparación. Se aprobó ficha EVALTIC. </t>
  </si>
  <si>
    <t xml:space="preserve">Preparación. Empresas del pacto. </t>
  </si>
  <si>
    <t xml:space="preserve">Preparación. Se realiza por funcionarios. </t>
  </si>
  <si>
    <t xml:space="preserve">Preparación. Se trabaja con datos de carabineros </t>
  </si>
  <si>
    <t xml:space="preserve">Nombre programa </t>
  </si>
  <si>
    <t>Nombre proyecto</t>
  </si>
  <si>
    <t xml:space="preserve">CONASET </t>
  </si>
  <si>
    <t>Actualización material de estudio clase C</t>
  </si>
  <si>
    <t>Pacto por la seguridad vial</t>
  </si>
  <si>
    <t>Clínicas de duelo</t>
  </si>
  <si>
    <t>Campañas comunicacionales de seguridad y convivencia vial Conaset</t>
  </si>
  <si>
    <t>Campañas comunicacionales centroa utomatizado de tratamiento de infracciones (pptto División Fiscalización)</t>
  </si>
  <si>
    <t>Programa entornos seguros</t>
  </si>
  <si>
    <t>Curso de seguridad vial para personal de salud</t>
  </si>
  <si>
    <t>Programa revisa tu silla</t>
  </si>
  <si>
    <t>Curso Monitor en seguridad vial</t>
  </si>
  <si>
    <t>Convenio de colaboración entre Subtrans y Fundación Un Casco De Vida</t>
  </si>
  <si>
    <t>Programa de formación delegados de gendarmería</t>
  </si>
  <si>
    <t>Incorporación de concepto de movilidad segura y sustentable en la actualización curricular e instrumentos de gestión (PISE) de MINEDUC</t>
  </si>
  <si>
    <t>Resolución de etiquetado de medicamentos que afectan la conducción</t>
  </si>
  <si>
    <t>Actualización decreto etilómetros evidenciales</t>
  </si>
  <si>
    <t xml:space="preserve">Formación de monitores </t>
  </si>
  <si>
    <t>Capacitación de Monitor/a en seguridad del Niño Pasajero</t>
  </si>
  <si>
    <t>Formación de Técnicos en seguridad del Niño Pasajero</t>
  </si>
  <si>
    <t>Informes períodicos de siniestralidad</t>
  </si>
  <si>
    <t>Radares Pedagogicos</t>
  </si>
  <si>
    <t>Productos  Geoespaciales</t>
  </si>
  <si>
    <t>Metodologia CATI</t>
  </si>
  <si>
    <t>Reporte de Datos de siniestralidad de Chile a organismos internacionales</t>
  </si>
  <si>
    <t>Ejecución</t>
  </si>
  <si>
    <t xml:space="preserve">DGTP </t>
  </si>
  <si>
    <t>Diseño del Sistema de Información de Escuelas de Conductores (SIEC)</t>
  </si>
  <si>
    <t>En proceso de compra</t>
  </si>
  <si>
    <t>ChatBoot especialista del MTT</t>
  </si>
  <si>
    <t>Nuevo Registro de Transporte Público Propulsados por Cables y Rieles</t>
  </si>
  <si>
    <t>Mantención evolutiva Registro Nacional de Transportes RNT - Mejoras y corrección de issues</t>
  </si>
  <si>
    <t>Sistema Integral de Atención Ciudadana (SIAC) / Sistema de Acceso a Información Pública (SAIP) - Fase 2 Interoperación, reportes y ajustes finales</t>
  </si>
  <si>
    <t>Sin presupuesto</t>
  </si>
  <si>
    <t>Registro nacional de servicios de transporte público prestados con ascensores</t>
  </si>
  <si>
    <t>Mejoras funcionales para el Sistema Biblioteca Digital Subtrans</t>
  </si>
  <si>
    <t>Sistema para el Registro,  Operación y Fiscalización de los Servicios de Empresas de Aplicaciones de Transporte (EAT).</t>
  </si>
  <si>
    <t>Correo electronico</t>
  </si>
  <si>
    <t>Servicio de continuidad para la implementación de Ley de Ciberseguridad</t>
  </si>
  <si>
    <t>Infraestructura Nube Privada(Proyecto EAT 2026)</t>
  </si>
  <si>
    <t>Mantención Registro (Proyecto EAT 2026)</t>
  </si>
  <si>
    <t xml:space="preserve">Preparación </t>
  </si>
  <si>
    <t xml:space="preserve">Ejecución </t>
  </si>
  <si>
    <t>Continuidad operacional y mejora continua de PDT</t>
  </si>
  <si>
    <t>Continuidad operacional y mejora continua de SIMPLE (On-Premise)</t>
  </si>
  <si>
    <t>Continuidad del plan de Transformación Digital (Nuevos trámites electrónicos)</t>
  </si>
  <si>
    <t>Continuidad del programa de Transformación Digital (Asegurar implementación de las 6 fases de la Ley 21.180)</t>
  </si>
  <si>
    <t>Nuevo sitio web MTT</t>
  </si>
  <si>
    <t>Desarrollo, Implementación y migración de contenidos</t>
  </si>
  <si>
    <t>Ejecución. Desarrollo con equipo interno</t>
  </si>
  <si>
    <t>Nueva plataforma web de tramitación de Permisos Ocasionales de Transporte Internacional Terrestre</t>
  </si>
  <si>
    <t>Sin costo</t>
  </si>
  <si>
    <t>Nueva plataforma web de tramitación de Permisos Originarios de Transporte Internacional Terrestre</t>
  </si>
  <si>
    <t xml:space="preserve">DNO </t>
  </si>
  <si>
    <t xml:space="preserve">Preparación. En levantamiento de requerimientos </t>
  </si>
  <si>
    <t>En Ley de Presupuestos 2026</t>
  </si>
  <si>
    <t xml:space="preserve">Mantenimiento Evolutivo del Sistema de Registro Nacional de Transportes (RNT) Etapa 2 </t>
  </si>
  <si>
    <t>Nuevo Sistema de Gestión de Plantas de Revisiones Técnicas y de Certificados de Homologación Individual Electrónicos (SGPRT-CHIe)</t>
  </si>
  <si>
    <t>Mejoras al Sistema Registro de Pasajeros Infractores de Transporte Público (RPI)</t>
  </si>
  <si>
    <t>Mejoras al Sistema de Registro de Consultores en Informes de Mitigación de Impacto Vial (RECIMIV)</t>
  </si>
  <si>
    <t xml:space="preserve">Actualización del equipamento del laboratrio de emisiones de 3CV para mediciones de norma Euro 6c y EPA tier 3 bin 70 </t>
  </si>
  <si>
    <t xml:space="preserve">En ejecución </t>
  </si>
  <si>
    <t xml:space="preserve">Finalizado </t>
  </si>
  <si>
    <t xml:space="preserve">DTPR </t>
  </si>
  <si>
    <t>Aplicación Red Regional</t>
  </si>
  <si>
    <t>Programa Tecnologico 2.0 Lota urbano</t>
  </si>
  <si>
    <t>Programa Tecnologico 2.0 Tomé urbano</t>
  </si>
  <si>
    <t>Programa Tecnologico 2.0 Maule</t>
  </si>
  <si>
    <t>Licitación de Gran Valparaíso</t>
  </si>
  <si>
    <t>Contrato para la utilización de las EIM de Metro por parte de operadores regulados de la RM rural</t>
  </si>
  <si>
    <t>Convenios de colaboración con FEN de la U. de Chile y UFRO</t>
  </si>
  <si>
    <t>Iquique - GORE</t>
  </si>
  <si>
    <t>Calama - GORE</t>
  </si>
  <si>
    <t>Puerto Varas - GORE</t>
  </si>
  <si>
    <t>Contrato Aéreo Coyhaique - Caleta Tortel (CEE0014)</t>
  </si>
  <si>
    <t>Contrato Aéreo Coyhaique - Cochrane (CEE0013)</t>
  </si>
  <si>
    <t>Servicio complementario Isla Santa María (lancha) (CAM0127)</t>
  </si>
  <si>
    <t>Convenio MTT - Gore Magallanes, financiamiento mejoras servicios marítimos por parte GORE</t>
  </si>
  <si>
    <t>Convenio MTT - Gore Magallanes, cartera servicios transporte rural terrestre</t>
  </si>
  <si>
    <t>Programa especial de mejora en los sistemas de transporte público mayor de regiones mediante el fomento a la conducción</t>
  </si>
  <si>
    <t>Adjudicado</t>
  </si>
  <si>
    <t>Firmado</t>
  </si>
  <si>
    <t>Toma de razón de Condiciones de Operación y Bases de Licitación</t>
  </si>
  <si>
    <t>Publicación de Bases y presentación de ofertas</t>
  </si>
  <si>
    <t>Acordando cartera a desarrollar y detalle del monto a disponer</t>
  </si>
  <si>
    <t>Revisión de Convenio de transferencia</t>
  </si>
  <si>
    <t>Publicación de bases de licitación</t>
  </si>
  <si>
    <t>Preparación. Evaluación propuestas</t>
  </si>
  <si>
    <t>Recaudo Electrónico Araucanía</t>
  </si>
  <si>
    <t>Recaudo Electrónico Magallanes</t>
  </si>
  <si>
    <t>Recaudo Electrónico Antofagasta</t>
  </si>
  <si>
    <t>Recaudo Electrónico Biobío</t>
  </si>
  <si>
    <t>Recaudo Electrónico Los Lagos - Los Ríos</t>
  </si>
  <si>
    <t>Recaudo Electrónico Valparaíso</t>
  </si>
  <si>
    <t>Programa Tecnológico 1.0 (Lota)</t>
  </si>
  <si>
    <t>Nuevo modelo de tenencia para activos estratégicos en regiones</t>
  </si>
  <si>
    <t>Desarrollo de nuevos modelos de licitación para el establecimiento de Sistemas de transporte público en regiones</t>
  </si>
  <si>
    <t>Participación en la modificación de Ley de Subsidio 20.378</t>
  </si>
  <si>
    <t>Fee for service con el Banco Interamericano de Desarrollo para el fortalecimiento de los sistemas de transporte público en regiones</t>
  </si>
  <si>
    <t>Convenio de colaboración con InvestChile para la promoción y difusión de las licitaciones de la DTPR en el extranjero</t>
  </si>
  <si>
    <t>Tiltil</t>
  </si>
  <si>
    <t>Ovalle</t>
  </si>
  <si>
    <t>Servicios CTA-CTR</t>
  </si>
  <si>
    <t>Servicios ZAOM</t>
  </si>
  <si>
    <t>Transporte Escolar</t>
  </si>
  <si>
    <t>$1.000.000 (proyecto completo)</t>
  </si>
  <si>
    <t>A marzo 2026, 10 meses en régimen de operación, de los cuales 7 meses son en régimen 100% pago electrónico</t>
  </si>
  <si>
    <t>A marzo 2026, 8 meses en régimen de operación, de los cuales 3 meses son en régimen 100% pago electrónico</t>
  </si>
  <si>
    <t>A marzo 2026, inicio régimen de operación en coliving</t>
  </si>
  <si>
    <t>A marzo 2026, en etapa de implementación del servicio</t>
  </si>
  <si>
    <t>A marzo 2026, en firma de contrato</t>
  </si>
  <si>
    <t>A marzo 2026, Notificación de adjudicación</t>
  </si>
  <si>
    <t>A marzo 2026, 16 meses de operación.</t>
  </si>
  <si>
    <t xml:space="preserve">A marzo 2026, 8 meses del TD </t>
  </si>
  <si>
    <t>En construcción centros de carga, a través de Desarrollo País, para las ciudades de Ovalle y Villarrica. En diseño los terminales para la licitación de Valparaíso</t>
  </si>
  <si>
    <t>En adjudicación las bases de Osorno, Villarrica. En licitación Lota y Punta Arenas</t>
  </si>
  <si>
    <t>Se utilizan herramientas incorporadas en la modificación en las nuevas bases de licitación (como bienes afectos)</t>
  </si>
  <si>
    <t>En desarrollo de estudios</t>
  </si>
  <si>
    <t>En desarrollo</t>
  </si>
  <si>
    <t>Inicio de operación se estima durante el primer trimestre de 2026</t>
  </si>
  <si>
    <t>Inicio de operación se estima durante el segundo trimestre de 2026 (abril)</t>
  </si>
  <si>
    <t>Se cuenta con una cartera de 640 contratos de servicios de transporte subsidiado terrestre, en zonas aisladas y de conectividad rural.</t>
  </si>
  <si>
    <t>Se cuenta con una cartera de 640 contratos de servicios de transporte subsidiado en zonas aisladas en otros modos de transporte (Marítimo, Lacustre, Fluvial, Ferroviario, aéreo)</t>
  </si>
  <si>
    <t>Se cuenta con una cartera de 915 contratos de servicios de Transporte Escolar Subsidiado por el MTT</t>
  </si>
  <si>
    <t>FISCALIZACIÓN</t>
  </si>
  <si>
    <t>Plataforma CATI : Sistema de Comunicación e Interoperación con usuarios externos para infracciones de tránsito</t>
  </si>
  <si>
    <t>Plataforma CATI : Captura Automatizada y procesamiento de Infracciones de Tránsito</t>
  </si>
  <si>
    <t>Plataforma CATI : QA y PMO Independiente</t>
  </si>
  <si>
    <t>CATI :Dispositivos móviles de control de velocidad</t>
  </si>
  <si>
    <t>CATI :Dispositivos FIJOS de control de velocidad</t>
  </si>
  <si>
    <t>CATI: Infraestructura como servicios en Nube</t>
  </si>
  <si>
    <t>CATI: Campañas Comunicacionales</t>
  </si>
  <si>
    <t>CATI: Estudios de Percepción e Impacto y Asesorías</t>
  </si>
  <si>
    <t>CATI : Cámaras corporales</t>
  </si>
  <si>
    <t>CATI : Diseño y Estrategia de Plataforma</t>
  </si>
  <si>
    <t>Equipos Opacímetros, control de emisiones</t>
  </si>
  <si>
    <t>Servicio de Certificación Competencias Laborales</t>
  </si>
  <si>
    <t>Servicio de Impresión y Ensobrado de Infracciones</t>
  </si>
  <si>
    <t>Mantención Preventiva, Preventiva Adicional y Continuidad Operativa de la Plataforma Tecnológica para la Supervisión de Pistas Sólo Buses, Vías Exclusivas y Corredor RM</t>
  </si>
  <si>
    <t>Mantención Preventiva PMC Región Bío Bío</t>
  </si>
  <si>
    <t>Auditorías Recertificación Norma ISO 9001:2015</t>
  </si>
  <si>
    <t>Licencias VmWare Serv. Migración Soporte</t>
  </si>
  <si>
    <t>Adquisición de tóner</t>
  </si>
  <si>
    <t>Combustible para vehículos de Fiscalización</t>
  </si>
  <si>
    <t>Servicio de télefonía móvil</t>
  </si>
  <si>
    <t>Servicio de vigilancia sedes</t>
  </si>
  <si>
    <t>En Ejecución. Bases en División Legal</t>
  </si>
  <si>
    <t>En Ejecución. Bases en DFT para ser enviado a DL en diciembre</t>
  </si>
  <si>
    <t>En Ejecución DFT</t>
  </si>
  <si>
    <t>Revisión adjudicación</t>
  </si>
  <si>
    <t>En DL en revisión adjudicación</t>
  </si>
  <si>
    <t>Contrato en ejecución</t>
  </si>
  <si>
    <t>Firma de contrato</t>
  </si>
  <si>
    <t>Ejecutado</t>
  </si>
  <si>
    <t>En Ejecución</t>
  </si>
  <si>
    <t>Firma de contrtao</t>
  </si>
  <si>
    <t>Firma de bases</t>
  </si>
  <si>
    <t>Prospeccion y analisis de datos de datos logisticos de la Región de Aysén</t>
  </si>
  <si>
    <t>Estudio Análisis Big Data</t>
  </si>
  <si>
    <t>Actualización del Plan Nacional de Desarrollo Portuario</t>
  </si>
  <si>
    <t>N/I</t>
  </si>
  <si>
    <t>Tren Hidrógeno</t>
  </si>
  <si>
    <t>Trámite de proyecto de ley para la creación de la Autoridad Logística Nacional y mejoras en el ámbito laboral portuario</t>
  </si>
  <si>
    <t>Preparación de proyectos de ley para el desarrollo de la Política Nacional Logística Portuaria</t>
  </si>
  <si>
    <t>Planificación integral de la cadena logístico-portuaria y desarrollo de infraestructuras habilitantes asociada a la industria del hidrógeno verde en línea con el impulso de corredores verdes de transporte marítimo para la región de Antofagasta, Chile</t>
  </si>
  <si>
    <t>Elaboración de proyecciones y modelaciones de demanda para el uso de nuevos vectores energéticos (combustibles bajos en emisiones) para las actividades portuarias y el transporte marítimo, con foco en los servicios asociados a la región de Antofagasta y la zona Central de Chile</t>
  </si>
  <si>
    <t>Identificación de tecnologías necesarias para la transición energética de las actividades portuarias y del transporte marítimo en la región de Antofagasta</t>
  </si>
  <si>
    <t>Consulta al Tribunal de Defensa de la Libre Competencia de Bases de Licitación para la concesión de terminales de los puertos de Iquique, Valparaíso, San Antonio y San Vicente</t>
  </si>
  <si>
    <t>Seguimiento Construcción del Terminal Intermodal Barrancas - San Antonio</t>
  </si>
  <si>
    <t>Seguimiento Reforzamiento del muelle Mardones de Punta Arenas</t>
  </si>
  <si>
    <t>Análisis de brechas del sistema logístico de San Vicente para el desarrollo de la energía eólica off-shore</t>
  </si>
  <si>
    <t>Implementación de la Ventanilla Única Marítima</t>
  </si>
  <si>
    <t>Actualización del Decreto 237 sobre reglamento Ley de Fomento a la Marina Mercante</t>
  </si>
  <si>
    <t>Operación y mantención de la Ventanilla Única Marítima</t>
  </si>
  <si>
    <t>Regularizacion de concesión Ferroviaria: Desvío Barrio Industrial Mejillones</t>
  </si>
  <si>
    <t xml:space="preserve">Regularizacion de concesion Ferroviaria: Acceso a Complejo Portuario Mejillones </t>
  </si>
  <si>
    <t>Regularizacion de concesion Ferroviaria: Desvío Estacion El Arenal -  Puerto de San Vicente</t>
  </si>
  <si>
    <t>Elaboración de un Decreto de Cruces Públicos a Nivel a solicitud del SERVIU, Sector La Chimba, comuna de Antofagasta, Región de Antofagasta.</t>
  </si>
  <si>
    <t>Elaboración de un Decreto de Cruces Públicos a Nivel a solicitud de la I. Municipalidad de Rengo, comuna de Rengo, Región del Libertador General Bernardo O'Higgins.</t>
  </si>
  <si>
    <t>Res Ex. N° 1977 de oct 2025 del Ministerio de Seguridad Privada . Regula vehículos de acompañamiento privado para carga especial (sobredimension o sobrepeso).</t>
  </si>
  <si>
    <t>Servicio de mantención y soporte para Sitcomex</t>
  </si>
  <si>
    <t>N/A</t>
  </si>
  <si>
    <t>Actualización Diagnóstico del S.T.U. de la Ciudad de Arica</t>
  </si>
  <si>
    <t>Actualización Diagnóstico Sistema Transporte Urbano, Ovalle</t>
  </si>
  <si>
    <t>Actualización Estudio de Demanda y Evaluación de un Tren de Pasajeros Tramo La Unión - Puerto Montt</t>
  </si>
  <si>
    <t>Ejecucón</t>
  </si>
  <si>
    <t>Análisis de Movilidad Integral y Gestión de Tránsito Rapa Nui, comuna de Isla de Pascua</t>
  </si>
  <si>
    <t>Análisis de Servicios de Transporte Público Sector Sur Poniente Región Metropolitana</t>
  </si>
  <si>
    <t>Análisis e Implementación Plan de Conectividad Marítima, Lacustre y Fluvial, Región de Los Lagos</t>
  </si>
  <si>
    <t>Análisis y Desarrollo del Estudio de Movilidad Sustentable de Vilcún</t>
  </si>
  <si>
    <t>Análisis y Desarrollo del Estudio de Movilidad Sustentable en San Carlos</t>
  </si>
  <si>
    <t>Análisis y Desarrollo Estudio de Movilidad Sostenible en Casablanca</t>
  </si>
  <si>
    <t>Análisis y Desarrollo Estudio de Movilidad Sostenible en Illapel</t>
  </si>
  <si>
    <t>Análisis y Desarrollo Estudio de Movilidad Sostenible en Vallenar</t>
  </si>
  <si>
    <t>Análisis y Desarrollo Estudio de Movilidad Sustentable Comuna de La Unión</t>
  </si>
  <si>
    <t>Análisis y Desarrollo Estudio de Movilidad Sustentable de Nueva Imperial</t>
  </si>
  <si>
    <t>Análisis y Desarrollo Estudio de Movilidad Sustentable en la Comuna de Los Lagos</t>
  </si>
  <si>
    <t>Análisis y Desarrollo Estudio de Movilidad Sustentable en la Comuna de Panguipulli</t>
  </si>
  <si>
    <t>Análisis y Desarrollo Estudio de Movilidad Sustentable en Puerto Williams</t>
  </si>
  <si>
    <t>Análisis y Desarrollo Estudio de Movilidad Sustentable en Santa Juana</t>
  </si>
  <si>
    <t>Análisis y Desarrollo Plan Maestro Ferroviario Región de Coquimbo</t>
  </si>
  <si>
    <t>Construcción Circunvalación Exterior Sur, Santiago</t>
  </si>
  <si>
    <t>Finalizado</t>
  </si>
  <si>
    <t>Construcción Conexiones Oriente-Poniente, Copiapó</t>
  </si>
  <si>
    <t>Construcción de Proyectos de Movilidad Activa en la Macrozona Austral</t>
  </si>
  <si>
    <t>Construcción de Proyectos de Movilidad Activa en la Macrozona Centro</t>
  </si>
  <si>
    <t>Construcción de Proyectos de Movilidad Activa en la Macrozona Norte</t>
  </si>
  <si>
    <t>Construcción de Proyectos de Movilidad Activa en la Macrozona Norte Grande</t>
  </si>
  <si>
    <t>Construcción de Proyectos de Movilidad Activa en la Macrozona Sur</t>
  </si>
  <si>
    <t>Construcción de un Nuevo Servicio Ferroviario al Centro de Concepción</t>
  </si>
  <si>
    <t>Construcción de un Sistema de Teleférico en los Cerros de Viña del Mar</t>
  </si>
  <si>
    <t>Construcción Nuevo Acceso Norte Ferroviario a Concepción</t>
  </si>
  <si>
    <t>Construcción Sistema de Transporte Público Masivo Antofagasta</t>
  </si>
  <si>
    <t>Diagnóstico Plan de Movilidad Activa y Conectividad, Comuna de Rengo</t>
  </si>
  <si>
    <t>Diagnóstico Sistema de Transporte Público Ciudad de Puerto Montt</t>
  </si>
  <si>
    <t>Diagnóstico Sistema de Transporte Público Masivo Intrarregional, Región de Los Ríos</t>
  </si>
  <si>
    <t>Habilitación de Corredor Ferroviario de Transporte Público Loncoche, Villarrica y Pucón</t>
  </si>
  <si>
    <t>Habilitación Red de Facilidades Explícitas para Transporte Público en la ciudad de Punta Arenas</t>
  </si>
  <si>
    <t>Mejoramiento Ampliación Diagonal Sur y Par Vial Copiapó–21 de Mayo, Antofagasta</t>
  </si>
  <si>
    <t>Mejoramiento Integral Infraestructura Transporte Público, Comunas de Quilpué - Villa Alemana</t>
  </si>
  <si>
    <t>Mejoramiento Sistema de Transporte Público Bonilla Antofagasta</t>
  </si>
  <si>
    <t xml:space="preserve">SECTRA </t>
  </si>
  <si>
    <t>UOCT</t>
  </si>
  <si>
    <t>Construcción y Habilitación Sistema y Centro de Control de Tránsito Región de Tarapacá</t>
  </si>
  <si>
    <t>En fase de preparación de Bases de Licitación</t>
  </si>
  <si>
    <t xml:space="preserve">Conservacion Sistema de Control de Tránsito Región de Antofagasta V Etapa </t>
  </si>
  <si>
    <t>Adquisición Sistema Dispositivos de Acceso Peatonal Seguro en Semáforos de Antofagasta</t>
  </si>
  <si>
    <t>En fase de preparación del proyecto</t>
  </si>
  <si>
    <t>Construcción Sistema de Semáforos Intersección de Av. O´Higgins con Sargento Aldea, comuna de Taltal</t>
  </si>
  <si>
    <t>Elaboración de Convenio para licitación y ejecución del proyecto</t>
  </si>
  <si>
    <t>Mejoramiento Vialidad Urbana Ciudad de La Serena</t>
  </si>
  <si>
    <t>Proyectos de semaforización Mejoramiento eje las Vegas de la Ciudad de Linares entre Francisco de la Matta y León Bustos: 8 nuevos cruces semafóricos y 4 CCTV</t>
  </si>
  <si>
    <t>Elaboración de Bases</t>
  </si>
  <si>
    <t xml:space="preserve">Actualización Etapa 2, Circunvalación Norte (Ex Diego Portales), Ciudad de Curicó:  20 cruces semafóricos y 6 CCTV </t>
  </si>
  <si>
    <t>En proceso de actualización del proyecto de comunicaciones</t>
  </si>
  <si>
    <t>Conservación Trazado Ciudad Accesible de Curicó, Etapa 2, comuna de Curicó: diseño de proyecto de semáforos y comunicaciones</t>
  </si>
  <si>
    <t>En proceso de licitación y contratación</t>
  </si>
  <si>
    <t>Habilitación Sistema de Control de Tránsito Región de Ñuble Etapa I</t>
  </si>
  <si>
    <t>Presentación Perfil del Proyecto a MDS</t>
  </si>
  <si>
    <t>Normalización e Integración Semáforos Conurbación Chillán - Chillán Viejo al centro de control de tránsito regional</t>
  </si>
  <si>
    <t>Mejoramiento e Integración de la Infraestructura de Semáforos Región de Ñuble</t>
  </si>
  <si>
    <t>Normalización y Centralización de Semáforos Región del Biobío, Etapa II</t>
  </si>
  <si>
    <t>Presentación a GORE</t>
  </si>
  <si>
    <t>Normalización y Centralización de Semáforos Región del Biobío, Etapa III</t>
  </si>
  <si>
    <t>Actualización Programaciones de Semáforos, comuna de San Pedro de la Paz</t>
  </si>
  <si>
    <t>En proceso de licitación</t>
  </si>
  <si>
    <t>Actualización Programaciones de Semáforos, comuna de Talcahuano</t>
  </si>
  <si>
    <t>Actualización Programaciones de Semáforos, comuna de Concepción</t>
  </si>
  <si>
    <t>Actualización Programaciones de Semáforos, comuna de Chiguayante</t>
  </si>
  <si>
    <t>Actualización Programaciones de Semáforos, comuna de Los Ángeles</t>
  </si>
  <si>
    <t>Normalización e Integración de Semáforos primera etapa, Ciudad de Traiguén</t>
  </si>
  <si>
    <t>En proceso de Postulación a MDS</t>
  </si>
  <si>
    <t>Normalización e Integración de Semáforos primera etapa, Ciudad de Angol</t>
  </si>
  <si>
    <t>Normalización e Integración de Semáforos primera etapa, Ciudad de Padre Las Casas</t>
  </si>
  <si>
    <t>Ampliación de Sistema de Monitoreo de Tráfico UOCT Región de La Araucanía</t>
  </si>
  <si>
    <t>Revisión Final Términos de Referencia</t>
  </si>
  <si>
    <t xml:space="preserve">Conservación Sistema de Control de Tránsito Región de La Araucanía Etapa IV: Continuidad Operacional </t>
  </si>
  <si>
    <t>Preparación de Requerimiento de Cotización Trato Directo</t>
  </si>
  <si>
    <t>Conservación Sistema de Control de Tránsito Región de La Araucanía Etapa IV: Elementos Complementarios</t>
  </si>
  <si>
    <t>Preparación de Bases de Licitación</t>
  </si>
  <si>
    <t xml:space="preserve">Mejoramiento de Intersección Comercio con O´Higgins,  comuna de Río Bueno </t>
  </si>
  <si>
    <t>En proceso de evaluación GORE</t>
  </si>
  <si>
    <t>Mejoramiento Intersección Pedro Lagos con Ejército Libertador, comuna de Río Bueno</t>
  </si>
  <si>
    <t xml:space="preserve">Construcción Semáforo Intersección de calle Concepción con La Serena, comuna de Lago Ranco </t>
  </si>
  <si>
    <t>En proceso de elaboración de Bases de Licitación</t>
  </si>
  <si>
    <t xml:space="preserve">Construcción Semáforo Intersección de calles Santiago - Yungay - O´Higgins, comuna de Lanco </t>
  </si>
  <si>
    <t>Normalización de Semáforos Ciudad de Osorno, Etapa 2</t>
  </si>
  <si>
    <t>Construcción Red de Semáforos y Sincronismos Ciudad de Punta Arenas</t>
  </si>
  <si>
    <t xml:space="preserve">En fase de levantamiento de información para la definición completa del proyecto </t>
  </si>
  <si>
    <t xml:space="preserve">Conservación Sistema de Control de Tránsito Región de Antofagasta IV Etapa: Continuidad del Sistema </t>
  </si>
  <si>
    <t>En ejecución, pero en marzo 2026 ya terminado</t>
  </si>
  <si>
    <t>Conservación Sistema de Control de Tránsito Región de Antofagasta IV Etapa: Elementos Complementarios</t>
  </si>
  <si>
    <t>En ejecución</t>
  </si>
  <si>
    <t>Ampliación Sistema de Control UOCT Región de Antofagasta e Instalación de Semáforos</t>
  </si>
  <si>
    <t>Normalización e Integración de Semáforos Coquimbo  -La Serena</t>
  </si>
  <si>
    <t>A la fecha en ejecución, pero en marzo 2026 ya terminado</t>
  </si>
  <si>
    <t>Conservación Sistema de Control de Tránsito Región de Coquimbo IV Etapa: Elementos Complementarios</t>
  </si>
  <si>
    <t>Conservación Sistema de Control de Tránsito Región de Coquimbo IV Etapa: Continuidad Operacional del Sistema</t>
  </si>
  <si>
    <t>Ampliación Sistema de Control de Tránsito Región de Valparaíso, Etapa IV</t>
  </si>
  <si>
    <t>Conservación del Sistema de Control de Tránsito Región de Valparaíso, IV Etapa: Elementos Complementarios</t>
  </si>
  <si>
    <t>Conservación del Sistema de Control de Tránsito Región de Valparaíso, IV Etapa: Continuidad Operacional</t>
  </si>
  <si>
    <t>Conservación del Sistema de Control de Tránsito RM III Etapa: Evolución Tecnológica, Servicios de Comunicación y de Mantenimiento de Sistemas y Elementos Complementarios, y Obras de Semaforización</t>
  </si>
  <si>
    <t>Conservación del Sistema de Control de Tránsito RM III Etapa: Servicios de Mantenimiento del Sistema de Control de Tránsito</t>
  </si>
  <si>
    <t>Conservación SCAT Región de O´Higgins IV Etapa Continuidad Operacional del Sistema</t>
  </si>
  <si>
    <t>Conservación SCAT Región de O´Higgins IV Etapa Servicios Requeridos para Continuidad Operacional</t>
  </si>
  <si>
    <t>Conservación Sistema de Control de Tránsito Región del Maule III Etapa, Trato Directo</t>
  </si>
  <si>
    <t xml:space="preserve">Mejoramiento Ejes Maipú, J. Espinoza y Carmen, Linares: construcción de 30 cruces semaforizados y 10 CCTV, y su integración al centro de control de tránsito regional </t>
  </si>
  <si>
    <t>Mejoramiento Eje 26 Sur, Etapa 1: construcción de 13 nuevos cruces semaforizados, 9 cámaras de CCTV y 5 estaciones de video analítica, y su integración al centro de control de tránsito regional</t>
  </si>
  <si>
    <t>Normalización de semáforos intersección Av . Rauquén - Los Vidales, Curicó</t>
  </si>
  <si>
    <t>Intalación nueva intersección semafórica  en Circunvalación - Manuel Antonio Caro, Curicó</t>
  </si>
  <si>
    <t>Normalización intersección semaforizada de Kurt Moller con Yungay, Linares</t>
  </si>
  <si>
    <t>Normalización de semáforos intersección de Av. León Bustos con Quiñipeumo, Linares</t>
  </si>
  <si>
    <t>Nuevo diseño geométrico y proyecto de semáforo en calle Uno con Av. Las Margaritas, Parral</t>
  </si>
  <si>
    <t>Nuevo diseño geométrico y proyecto de semáforo en calle Mario Mujica con Av. Las Margaritas, Parral</t>
  </si>
  <si>
    <t>Intalación nueva intersección semafórica  en Av. Las Rastras  - 5 Norte, Talca</t>
  </si>
  <si>
    <t xml:space="preserve">Integración de 6 nuevas intersecciones sector Oriente de la Ciudad de Talca e instalación de cinco nuevas CCTV mediante enlace radial </t>
  </si>
  <si>
    <t>Conservación Sistema de Control de Tránsito Región de La Araucanía Etapa III: Continuidad Operacional</t>
  </si>
  <si>
    <t>Conservación Sistema de Control de Tránsito Región de Los Ríos: Elementos Complementarios</t>
  </si>
  <si>
    <t>Normalización de Semáforos Puerto Varas-Alerce</t>
  </si>
  <si>
    <t>Habilitación Sistema de Respaldo Energético Semáforos de Osorno y Puerto Montt</t>
  </si>
  <si>
    <t>Construcción de Semáforos e Integración Sistema de Control Regional, comunas de Chonchi y Quellón</t>
  </si>
  <si>
    <t>En proceso de recepción</t>
  </si>
  <si>
    <t>Conservación Sistema de Control de Tránsito Región de Los Lagos III Etapa: Continuidad Operacional</t>
  </si>
  <si>
    <t>Conservación Sistema de Control de Tránsito Región de Los Lagos III Etapa: Elementos Complementarios</t>
  </si>
  <si>
    <t>Construcción Centro de Control Integrado y Sistema SCAT Punta Arenas</t>
  </si>
  <si>
    <t>Servicios de mantención evolutiva Licencia Digital</t>
  </si>
  <si>
    <t>Elaboracion intención de compra</t>
  </si>
  <si>
    <t>Servicios de desarrollo y mantenimiento de Software del ecosistema de licencia digital</t>
  </si>
  <si>
    <t>Creditos Cloud Computing</t>
  </si>
  <si>
    <t>Ejecucion</t>
  </si>
  <si>
    <t>Campañas comunicacionales Conaset</t>
  </si>
  <si>
    <t>Elaboracion de Bases</t>
  </si>
  <si>
    <t>Plan de Motos</t>
  </si>
  <si>
    <t>Guía laboral con enfoque en alcohol y drogas</t>
  </si>
  <si>
    <t>Se espera que esté publicado en marzo</t>
  </si>
  <si>
    <t xml:space="preserve">Estudio “Percepción del Impacto de la Educación Vial en el Ámbito Escolar” </t>
  </si>
  <si>
    <t>Informe Cuantitativo : https://www.conaset.cl/wp-content/uploads/2025/09/Informe-Cuantitativo-Estudio-Opini%C3%B3n-SV-2025.pdf
Informe Cualitativo: https://www.conaset.cl/wp-content/uploads/2025/09/Informe-Cualitativo-Estudio-Opini%C3%B3n-SV-2025.pdf</t>
  </si>
  <si>
    <t>Estudio de observación de uso de sistema de retención, casco y distractores presentes en la conducción de vehículos livianos, motocicletas y ciclos (2024)</t>
  </si>
  <si>
    <t>https://www.conaset.cl/wp-content/uploads/2025/04/PPT-Final-Estudio-de-Observaci%C3%B3n-04-04-2025.pdf</t>
  </si>
  <si>
    <t>Estadísticas Generales (Información relevante de siniestros de tránsito de la base de datos de Carabineros de Chile)</t>
  </si>
  <si>
    <t>https://www.conaset.cl/programa/observatorio-datos-estadistica/biblioteca-observatorio/estadisticas-generales/</t>
  </si>
  <si>
    <t>Estadísticas regionales (Información estadística de los siniestros de tránsito según distribución geográfica).</t>
  </si>
  <si>
    <t>https://www.conaset.cl/programa/observatorio-datos-estadistica/biblioteca-observatorio/estadisticas-regionales/</t>
  </si>
  <si>
    <t>Informe Nacional de Siniestros de Tránsito en Chile (2024)</t>
  </si>
  <si>
    <t>https://www.conaset.cl/wp-content/uploads/2025/07/Informe-nacional-de-siniestros-en-Chile-2024.pdf</t>
  </si>
  <si>
    <t>Estadísticas comunales</t>
  </si>
  <si>
    <t>https://www.conaset.cl/programa/observatorio-datos-estadistica/biblioteca-observatorio/estadisticas-comunales/</t>
  </si>
  <si>
    <t>Informes Temáticos (Información de siniestros de tránsito según género, alcohol, drogas, jóvenes y tipos de usuarios).</t>
  </si>
  <si>
    <t>https://www.conaset.cl/programa/observatorio-datos-estadistica/biblioteca-observatorio/informes-tematicos/</t>
  </si>
  <si>
    <t>Informe de cumplimiento definitivo de estándares de eficiencia energética año 2024 de vehículos motorizados livianos, de acuerdo a la Ley N°21.305.</t>
  </si>
  <si>
    <t>http://desa.subtrans.gob.cl/estandares-eficiencia-energetica/</t>
  </si>
  <si>
    <t>https://bcn.cl/d5Ugh3</t>
  </si>
  <si>
    <t>En cumplimiento del Decreto Supremo N°92 de 2017 del Ministerio de Transportes y Telecomunicaciones, cada año, hacia fines de septiembre, se publica la actualización del Plan Nacional de Accesibilidad Vial Portuaria.</t>
  </si>
  <si>
    <r>
      <rPr>
        <u/>
        <sz val="11"/>
        <color rgb="FF1155CC"/>
        <rFont val="Calibri"/>
        <family val="2"/>
      </rPr>
      <t>Accesibilidad Terrestre a Puertos 2025 - Plan Nacional de Desarrollo Portuario | Observatorio logístico</t>
    </r>
  </si>
  <si>
    <t>En cumplimiento del Decreto Supremo N°90 de 2018 del Ministerio de Transportes y Telecomunicaciones, cada año, hacia fines de septiembre, se publica la actualización del Plan Nacional de Accesibilidad Ferroviaria a Puertos.</t>
  </si>
  <si>
    <t xml:space="preserve">Plan Trienal de Desarrollo de EFE 2023 - 2025 </t>
  </si>
  <si>
    <t>Construcción Puente Artificio - La Calera</t>
  </si>
  <si>
    <t>https://biblioteca.mtt.gob.cl/documento/03ff3b85-1a27-4c5e-9ba4-12999c14eb61</t>
  </si>
  <si>
    <t>Mejoramiento Costanera Sector Portuario y Conexiones al Sector Playa Chinchorro, Arica</t>
  </si>
  <si>
    <t>https://biblioteca.mtt.gob.cl/documento/c1d725e3-b465-45cc-9932-2f793c945a59</t>
  </si>
  <si>
    <t>Mejoramiento de los Ejes la Tirana y Cerro Dragón en la Ciudad de Iquique</t>
  </si>
  <si>
    <t>https://biblioteca.mtt.gob.cl/documento/bd788e77-20bc-4265-a179-9d0b3040d6a6</t>
  </si>
  <si>
    <t>Mejoramiento Plan Integral Accesibilidad Sector Centro, La Serena</t>
  </si>
  <si>
    <t>https://biblioteca.mtt.gob.cl/documento/5c84694b-c99e-4ae8-b82f-482113a1d6cd</t>
  </si>
  <si>
    <t>Construccion y Mejoramiento Conexiones Viales Oriente, Calama</t>
  </si>
  <si>
    <t>https://biblioteca.mtt.gob.cl/documento/8b82c559-1893-462e-9b2b-897e1fc51b35</t>
  </si>
  <si>
    <t>Mejoramiento Infraestructura del Transporte Publico Temuco Padre Las Casas</t>
  </si>
  <si>
    <t>https://biblioteca.mtt.gob.cl/documento/4bd854e7-9bbc-4585-a073-a89c0600a8b4</t>
  </si>
  <si>
    <t>Mejoramiento Sistema Transporte Público Centro - Alerce, Puerto Montt</t>
  </si>
  <si>
    <t>https://biblioteca.mtt.gob.cl/documento/07812072-3913-4589-88be-42131500794e</t>
  </si>
  <si>
    <t>Actualización Plan Maestro de Transporte Urbano, San Antonio, Etapa II</t>
  </si>
  <si>
    <t>https://biblioteca.mtt.gob.cl/documento/d45a6326-da76-41a6-a11b-c0aae16e5eba</t>
  </si>
  <si>
    <t>Análisis Conectividad Vial Comunas de Padre Hurtado, Peñaflor y Calera de Tango</t>
  </si>
  <si>
    <t>https://biblioteca.mtt.gob.cl/documento/462dd6f7-9d76-4b7c-a482-58d5ee7b4d7d</t>
  </si>
  <si>
    <t>Mejoramiento Circunvalación Centro, Ciudad de Ancud</t>
  </si>
  <si>
    <t>https://biblioteca.mtt.gob.cl/documento/c0e19a45-9d5a-4d7c-9daf-4524f2376eff</t>
  </si>
  <si>
    <t>Actualización Plan de Transporte Urbano Conurbación Machalí - Rancagua, Etapa III</t>
  </si>
  <si>
    <t>https://biblioteca.mtt.gob.cl/documento/a8fac084-53a3-44ac-bd4a-938b656742b0</t>
  </si>
  <si>
    <t>Mejoramiento Conectividad Oriente – Poniente, San Fernando</t>
  </si>
  <si>
    <t>https://biblioteca.mtt.gob.cl/documento/225e7296-e0d9-4116-8e22-441ed173b826</t>
  </si>
  <si>
    <t>Análisis de Puntos Congestionados en las Comunas de Aysén y Coyhaique</t>
  </si>
  <si>
    <t>https://biblioteca.mtt.gob.cl/documento/f5c82972-5987-4ea8-9b58-33deaf158445</t>
  </si>
  <si>
    <t>Mejoramiento Av. O'Higgins - Acceso Norte, San Fernando</t>
  </si>
  <si>
    <t>https://biblioteca.mtt.gob.cl/documento/97f1c531-5e64-4de4-b2d2-9c80b86a718a</t>
  </si>
  <si>
    <t>Actualización Encuesta Origen Destino Los Ángeles</t>
  </si>
  <si>
    <t>https://biblioteca.mtt.gob.cl/documento/b59198ac-e721-4ae8-98d7-22f17e0905b4</t>
  </si>
  <si>
    <t>Mejoramiento Conectividad Transversal Oriente - Poniente Coquimbo</t>
  </si>
  <si>
    <t>https://biblioteca.mtt.gob.cl/documento/e0596642-4def-40ce-98ba-6ee72ba41876</t>
  </si>
  <si>
    <t>Análisis y Actualización Conexiones Viales Sector Sur Poniente de Santiago</t>
  </si>
  <si>
    <t>https://biblioteca.mtt.gob.cl/documento/6f0f0f4b-56e5-4abd-8b95-49e05fe89132</t>
  </si>
  <si>
    <t>Mejoramiento Interconexión Zonas Altas Valparaíso - Viña del Mar</t>
  </si>
  <si>
    <t>https://biblioteca.mtt.gob.cl/documento/0a7ad2e3-5a97-4cb1-9a66-cdfdd9fc5b59</t>
  </si>
  <si>
    <t>Análisis y Desarrollo Planes de Gestión de Tránsito y Movilidad Puerto Cisnes y Melinka</t>
  </si>
  <si>
    <t>https://biblioteca.mtt.gob.cl/documento/1cc943dd-aeb5-4d6b-9e59-9defd04e1635</t>
  </si>
  <si>
    <t>Actualización del Plan de Transporte del Gran Concepción, Etapa II</t>
  </si>
  <si>
    <t>https://biblioteca.mtt.gob.cl/documento/3fe3311f-f950-4e0b-a613-fee25b17958b</t>
  </si>
  <si>
    <t>Actualización Plan Maestro de Transporte Urbano de Punta Arenas, Etapa II</t>
  </si>
  <si>
    <t>https://biblioteca.mtt.gob.cl/documento/933ac128-e68c-43c0-b306-dc770808c3fa</t>
  </si>
  <si>
    <t>Mejoramiento Accesibilidad Sur, Curicó</t>
  </si>
  <si>
    <t>https://biblioteca.mtt.gob.cl/documento/a8be2380-9a47-441b-9f43-97ac17c4905d</t>
  </si>
  <si>
    <t>Actualización Encuesta Origen Destino Chillán y Chillán Viejo</t>
  </si>
  <si>
    <t>https://biblioteca.mtt.gob.cl/documento/6a7f60c3-8d5f-4350-b285-48e13f749465</t>
  </si>
  <si>
    <t>Actualización Plan de Transporte Urbano de Talca y Maule, Etapa I</t>
  </si>
  <si>
    <t>https://biblioteca.mtt.gob.cl/documento/e127055c-b4c9-4187-8e79-64ea20d007cf</t>
  </si>
  <si>
    <t>Actualización Planes Maestros de Ciclorutas Curicó y Linares</t>
  </si>
  <si>
    <t>https://biblioteca.mtt.gob.cl/documento/6061483e-375f-4164-8e80-8605cde1a2e9</t>
  </si>
  <si>
    <t>Actualización Plan Maestro de Gestión de Tránsito, Puerto Natales</t>
  </si>
  <si>
    <t>https://biblioteca.mtt.gob.cl/documento/c9e15b67-38aa-4921-9e40-75c3a0e34b8a</t>
  </si>
  <si>
    <t>Análisis y Desarrollo Plan Maestro de Gestión de Tránsito, Comuna de Porvenir</t>
  </si>
  <si>
    <t>https://biblioteca.mtt.gob.cl/documento/3e9039eb-878d-46c4-a37c-afb2a12c57bb</t>
  </si>
  <si>
    <t>Análisis y Desarrollo Planes de Gestión de Tránsito y Movilidad Cochrane y Chile Chico</t>
  </si>
  <si>
    <t>https://biblioteca.mtt.gob.cl/documento/fc052f5a-c885-42ed-a7c4-6bdb84965fec</t>
  </si>
  <si>
    <t>Análisis y Desarrollo Plan Maestro de Movilidad Urbana Purranque y Corte Alto</t>
  </si>
  <si>
    <t>https://biblioteca.mtt.gob.cl/documento/b88755c1-140a-49d3-a220-ef4ae2745cdf</t>
  </si>
  <si>
    <t>Construcción de Estación Intermodal en la R.M.</t>
  </si>
  <si>
    <t>https://biblioteca.mtt.gob.cl/documento/3cb8b98b-7b96-4663-9b8d-01c24369ad5a</t>
  </si>
  <si>
    <t>Análisis y Desarrollo Plan Maestro Ciclovías Iquique</t>
  </si>
  <si>
    <t>https://biblioteca.mtt.gob.cl/documento/a1542eee-8e19-44f1-b410-01a9c7bf8c78</t>
  </si>
  <si>
    <t>Análisis y Desarrollo Plan Maestro Gestión de Tránsito, Comuna de Dalcahue</t>
  </si>
  <si>
    <t>https://biblioteca.mtt.gob.cl/documento/22bb2690-0ade-46cb-b931-ce2e8953ad2f</t>
  </si>
  <si>
    <t>Análisis y Desarrollo de Redes de Transporte Masivo en el Gran Santiago, Etapa I</t>
  </si>
  <si>
    <t>https://biblioteca.mtt.gob.cl/documento/a3eafaec-df27-4cd2-814a-5e2e05431878</t>
  </si>
  <si>
    <t>Mejoramiento Accesibilidad Sector Sur, Arica</t>
  </si>
  <si>
    <t>https://biblioteca.mtt.gob.cl/documento/f6c24d77-d74a-4c87-8767-a0eea0da8ee8</t>
  </si>
  <si>
    <t>Mejoramiento Interconexión Sector Alto - Centro, Copiapó</t>
  </si>
  <si>
    <t>https://biblioteca.mtt.gob.cl/documento/292bbf32-0307-40a4-bf4c-7781cd9c272a</t>
  </si>
  <si>
    <t>Mejoramiento Interconexión Gómez Carreño-Jardín del Mar-Reñaca, Viña del Mar</t>
  </si>
  <si>
    <t>https://biblioteca.mtt.gob.cl/documento/2059f49b-b185-451e-bb70-44aaf4e39a05</t>
  </si>
  <si>
    <t>Actualización Plan Maestro de Ciclovías Arica</t>
  </si>
  <si>
    <t>https://biblioteca.mtt.gob.cl/documento/cc1c9ed9-1ea3-4818-9497-010219c48488</t>
  </si>
  <si>
    <t>Diagnóstico Plan Maestro de Ciclovías, Comuna de Melipilla</t>
  </si>
  <si>
    <t>https://biblioteca.mtt.gob.cl/documento/64c7f3ec-14c3-4d89-8045-7c88c49a3c18</t>
  </si>
  <si>
    <t>Mejoramiento Gestión de Tránsito Viña del Mar y Habilitación Subida Miraflores</t>
  </si>
  <si>
    <t>https://biblioteca.mtt.gob.cl/documento/5ac7ffb0-3567-411c-b7a9-c69df6bfa9fe</t>
  </si>
  <si>
    <t>Actualización Plan de Transporte de la Ciudad de Linares, Etapa II</t>
  </si>
  <si>
    <t>https://biblioteca.mtt.gob.cl/documento/1036cbdc-d292-4011-a696-11dd603b5fb0</t>
  </si>
  <si>
    <t>Construcción de un Sistema de Teleférico en los Cerros de Talcahuano</t>
  </si>
  <si>
    <t>Estudio fue publicado. Se pidió se bajara por solicitud de Concesiones</t>
  </si>
  <si>
    <t>Análisis y Desarrollo Plan Maestro de Ciclovías Calama</t>
  </si>
  <si>
    <t>https://biblioteca.mtt.gob.cl/documento/7fc05e79-0361-47f6-9447-20ff0791738b</t>
  </si>
  <si>
    <t>Actualización Plan Maestro de Ciclovías Comunas de Quilpué y Villa Alemana</t>
  </si>
  <si>
    <t>https://biblioteca.mtt.gob.cl/documento/1bc6f5a0-ebf5-461a-81da-959d14143aa9</t>
  </si>
  <si>
    <t>Diagnóstico Plan Maestro de Ciclovías, Comuna de San Fernando</t>
  </si>
  <si>
    <t>https://biblioteca.mtt.gob.cl/documento/39664529-f529-469c-bb49-5f74e12cafcc</t>
  </si>
  <si>
    <t>Actualización Plan de Transporte del Gran Concepción, Etapa II (Ortofotografía)</t>
  </si>
  <si>
    <t>https://biblioteca.mtt.gob.cl/documento/0ab50dd1-05e6-4b17-b38a-d77fcac73bb5</t>
  </si>
  <si>
    <t>https://biblioteca.mtt.gob.cl/documento/9b22be48-8429-47fb-a759-62182eec0315</t>
  </si>
  <si>
    <t>Análisis Estratégico de Proyectos de Transporte Urbano, Etapa VII</t>
  </si>
  <si>
    <t>https://biblioteca.mtt.gob.cl/documento/058c00f3-7aa9-4b06-8235-decae0e7d714</t>
  </si>
  <si>
    <t>Análisis Táctico de Proyectos de Transporte Urbano, VI Etapa</t>
  </si>
  <si>
    <t>https://biblioteca.mtt.gob.cl/documento/b41e8906-3060-418f-8632-835256efcc99</t>
  </si>
  <si>
    <t>Generación de Simulaciones de Transporte a Nivel Estratégico para el Proyecto RETC, Etapa XI</t>
  </si>
  <si>
    <t>https://biblioteca.mtt.gob.cl/documento/52a93ffb-56ad-49c8-b06a-7715bf22130a</t>
  </si>
  <si>
    <t>Implementación y Actualización de Parámetros del Modelo de Cálculo de Emisiones Vehiculares MODEM en Regiones</t>
  </si>
  <si>
    <t>https://biblioteca.mtt.gob.cl/documento/dbdfaec0-1abf-4908-9652-96e3d013dc07</t>
  </si>
  <si>
    <t>Análisis, Actualización y Consolidación de Guías de Diseño Cicloinclusivo</t>
  </si>
  <si>
    <t>https://biblioteca.mtt.gob.cl/documento/3efbc2cc-400a-455b-a443-dc61efc740b0</t>
  </si>
  <si>
    <t>Actualización de los Parámetros del Modelo de Emisiones MODEM en Regiones, Empleando Método Simplificado</t>
  </si>
  <si>
    <t>https://biblioteca.mtt.gob.cl/documento/7928bdb4-4a35-4d88-bcc0-b14be4c7b647</t>
  </si>
  <si>
    <t>Análisis Modelación Estratégica de Transporte Urbano</t>
  </si>
  <si>
    <t>https://biblioteca.mtt.gob.cl/documento/9f447e8c-abf0-4956-b287-42b48d6ea209</t>
  </si>
  <si>
    <t>Mantención e Implementación de Nuevas Facilidades en el Modelo de Emisiones MODEM para incorporar la Evaluación Social de Proyectos de Transporte Urbano</t>
  </si>
  <si>
    <t>https://biblioteca.mtt.gob.cl/documento/11691914-b773-4973-9cc9-591a6a748297</t>
  </si>
  <si>
    <t>Desarrollo de una metodología para selección de alternativas y priorización de proyectos incorporando análisis multicriterio en un contexto de transporte urbano</t>
  </si>
  <si>
    <t>https://biblioteca.mtt.gob.cl/documento/e445ca11-17b8-4474-a105-81b0621abf39</t>
  </si>
  <si>
    <t>Generación de Simulaciones de Transporte a Nivel Estratégico para el Proyecto RETC, Etapa X</t>
  </si>
  <si>
    <t>https://biblioteca.mtt.gob.cl/documento/b1def01e-4aeb-4d2e-a6b3-c8884cbff92c</t>
  </si>
  <si>
    <t>Asesoría para Justificaciones de Semáforo, Mediciones y Diseño. Etapa III</t>
  </si>
  <si>
    <t>https://biblioteca.mtt.gob.cl/documento/1afd4ca2-1127-4a9e-8523-98138e68dd58</t>
  </si>
  <si>
    <t>Análisis Estratégico de Proyectos de Transporte Urbano, VI Etapa</t>
  </si>
  <si>
    <t>https://biblioteca.mtt.gob.cl/documento/3ae19818-87e6-42a3-a19c-ec0cf4470319</t>
  </si>
  <si>
    <t>Estimación de viajes OD mediante estadísticas obtenidas a partir de instalaciones dedicadas a servicios públicos de telefonía móvil</t>
  </si>
  <si>
    <t>https://biblioteca.mtt.gob.cl/documento/763fa5d9-1f11-46da-af1d-dc86809e186e</t>
  </si>
  <si>
    <t>Desarrollo e Implementación de Modelos de Elección Horaria</t>
  </si>
  <si>
    <t>https://biblioteca.mtt.gob.cl/documento/29f30551-3960-48e8-a4ab-72e179c1bd50</t>
  </si>
  <si>
    <t>Generación de Simulaciones de Transporte a Nivel Estratégico para el Proyecto RETC, Etapa IX</t>
  </si>
  <si>
    <t>https://biblioteca.mtt.gob.cl/documento/987092f7-7216-4570-ab6e-fe3dce3144fd</t>
  </si>
  <si>
    <t>Análisis de Demanda de Pasajeros en Servicios Rurales de la Región Metropolitana</t>
  </si>
  <si>
    <t>https://biblioteca.mtt.gob.cl/documento/06645ec2-593e-473a-81d6-b0a5f9a3e072</t>
  </si>
  <si>
    <t>Política de Equidad de Género en Transporte</t>
  </si>
  <si>
    <t>https://www.subtrans.gob.cl/wp-content/uploads/2018/11/2023_POLITICA-DE-GENERO.pdf</t>
  </si>
  <si>
    <t>Manual de estandarización de la infraestructura para el transporte público en Chile</t>
  </si>
  <si>
    <t>https://www.subtrans.gob.cl/wp-content/uploads/2018/11/Paradas-Seguras-y-Accesibles.-Manual-de-estandarizaci%C3%B3n-de-la-infraestructura-para-el-transporte-publico-en-Chile.pdf</t>
  </si>
  <si>
    <t>Estadística con enfoque de género año 2022 - 2025</t>
  </si>
  <si>
    <t>https://www.subtrans.gob.cl/programa/genero-y-transporte/</t>
  </si>
  <si>
    <t>Manual de Participación ciudadana</t>
  </si>
  <si>
    <t>https://www.subtrans.gob.cl/wp-content/uploads/2023/01/Manual-de-Participacion-Ciudadana-Subtrans.pdf</t>
  </si>
  <si>
    <t xml:space="preserve">Reglamento Cosoc </t>
  </si>
  <si>
    <t> https://www.subtrans.gob.cl/wp-content/uploads/2016/08/REX-aprueba-reglamento-COSOC_firmado_DRP.pdf</t>
  </si>
  <si>
    <t>Conformación Cosoc vigente</t>
  </si>
  <si>
    <t> https://www.subtrans.gob.cl/wp-content/uploads/2021/04/REX-aprueba-conformaci%C3%B3n-Cosoc-Subtrans_firmado_JDL.pdf</t>
  </si>
  <si>
    <t>Norma de participación ciudadana</t>
  </si>
  <si>
    <t> https://www.subtrans.gob.cl/wp-content/uploads/2016/08/Dex.-N%C2%B03324-2023-Participaci%C3%B3n-Ciudadana.pdf</t>
  </si>
  <si>
    <t>Sistema de Gestión de Plantas de Revisión Técnica Versión 2.0 SGPRT</t>
  </si>
  <si>
    <t>Mantención evolutiva Registro Nacional de Transportes RNT - Etapa 2 microservicios</t>
  </si>
  <si>
    <t>Registro de Consultores de Informes de Mitigación Vial  (Recimiv versión 4)</t>
  </si>
  <si>
    <t>Integración SUPER</t>
  </si>
  <si>
    <t xml:space="preserve"> Enlaces de Telecomunicaciones</t>
  </si>
  <si>
    <t>Adjudicado en proceso de pagos mensuales</t>
  </si>
  <si>
    <t>Impresión</t>
  </si>
  <si>
    <t xml:space="preserve">Soporte y mantención Infraestructura </t>
  </si>
  <si>
    <t>Soporte y mantención de PyR - ERP i-Gestión</t>
  </si>
  <si>
    <t>Servicios de mantención y soporte HSM</t>
  </si>
  <si>
    <t>Soporte de Seguridad Perimetral - Licitación</t>
  </si>
  <si>
    <t>Infraestructura Nube Privada</t>
  </si>
  <si>
    <t>Notebook, monitores, AIO</t>
  </si>
  <si>
    <t>Licencias de Software</t>
  </si>
  <si>
    <t>Mejoras Exedoc</t>
  </si>
  <si>
    <t>EAT-Bigdata</t>
  </si>
  <si>
    <t>En Operación</t>
  </si>
  <si>
    <t>Apoyo en la modificación de bases de licitación para el plan "Barcazas para Chile"</t>
  </si>
  <si>
    <t xml:space="preserve">En desarrollo </t>
  </si>
  <si>
    <t>Apoyo en la modificación de bases de licitación para la contratación de recaudo electrónico</t>
  </si>
  <si>
    <t>Osorno</t>
  </si>
  <si>
    <t>En adjudicación</t>
  </si>
  <si>
    <t>Lota - Coronel</t>
  </si>
  <si>
    <t>Villarrica</t>
  </si>
  <si>
    <t>Punta Arenas - GORE</t>
  </si>
  <si>
    <t>Evaluación Económica de ofertas</t>
  </si>
  <si>
    <t>CAM0018 Canal Yal - Barcazas para Chile</t>
  </si>
  <si>
    <t>Se publicará y tendrá presentación de ofertas durante primer trimestre 2026</t>
  </si>
  <si>
    <t>(Servicio nuevo) Contrato Marítimo CAM0099 Isla Huapi Abtao</t>
  </si>
  <si>
    <t>Se espera adjudicar en diciembre 2025 y firmar contrato en el primer trimestre 2025.</t>
  </si>
  <si>
    <t>(servicio Nuevo) Contrato Morrompulli - Valdivia</t>
  </si>
  <si>
    <t>(servicio nuevo) Contrato Villa Tehuelche - Punta Arenas, Moro Chico - Punta Arenas, CTR0427</t>
  </si>
  <si>
    <t>Se espera licitar en diciembre 2025 y adjudicar en el primer trimestre 2025</t>
  </si>
  <si>
    <t>Auditoría del Recaudo Electrónico</t>
  </si>
  <si>
    <t>Servicio de nube para cámaras corporales (24 meses)</t>
  </si>
  <si>
    <t>Diseño de bases</t>
  </si>
  <si>
    <t>Arriendo de vehículos 36 meses</t>
  </si>
  <si>
    <t>Propuesta de bases en revisión DL</t>
  </si>
  <si>
    <t>Uniformes de Fiscalizadores: Vales de canje</t>
  </si>
  <si>
    <t>Propuestas de base en revisión DL</t>
  </si>
  <si>
    <t>Seguimiento de Licitación de Construcción de obras de abrigo y habilitantes del Puerto Exterior de San Antonio</t>
  </si>
  <si>
    <t>Seguimiento de la Extensión del molo de abrigo del puerto de Antofagasta</t>
  </si>
  <si>
    <r>
      <rPr>
        <sz val="11"/>
        <color theme="1"/>
        <rFont val="Calibri"/>
        <family val="2"/>
      </rPr>
      <t xml:space="preserve">Liderada por Empresa Portuaria Antofagasta, con </t>
    </r>
    <r>
      <rPr>
        <u/>
        <sz val="11"/>
        <color theme="1"/>
        <rFont val="Calibri"/>
        <family val="2"/>
      </rPr>
      <t>presupuesto de dicha empresa pública</t>
    </r>
    <r>
      <rPr>
        <sz val="11"/>
        <color theme="1"/>
        <rFont val="Calibri"/>
        <family val="2"/>
      </rPr>
      <t>.
Según el cronograma vigente, a marzo de 2026 se proyecta haber adjudicado la licitación de obras de construcción y dado inicio al proceso contractual, para inicio de obras durante el primer semestre del año.</t>
    </r>
  </si>
  <si>
    <t>Seguimiento Construcción de obras de ampliación del muelle Mardones de Punta Arenas</t>
  </si>
  <si>
    <r>
      <rPr>
        <sz val="11"/>
        <color theme="1"/>
        <rFont val="Calibri"/>
        <family val="2"/>
      </rPr>
      <t xml:space="preserve">Liderada por Empresa Portuaria Austral, con </t>
    </r>
    <r>
      <rPr>
        <u/>
        <sz val="11"/>
        <color theme="1"/>
        <rFont val="Calibri"/>
        <family val="2"/>
      </rPr>
      <t>presupuesto de dicha empresa pública</t>
    </r>
    <r>
      <rPr>
        <sz val="11"/>
        <color theme="1"/>
        <rFont val="Calibri"/>
        <family val="2"/>
      </rPr>
      <t>.
Según el cronograma vigente, a marzo de 2026 se proyecta estar en proceso de precalificación de oferentes, para la adjudicación a finales del 2° trimestre e inicio de obras en el 2° semestre del año.</t>
    </r>
  </si>
  <si>
    <t>SITCOMEX</t>
  </si>
  <si>
    <t>LLamado de la licitación realizado. Se está en etapa de respuesta a las consultas. Términos porceso en diciuembre 2025.</t>
  </si>
  <si>
    <t>VUMAR</t>
  </si>
  <si>
    <t>LLamado de la licitación realizado. Se está de evalución d elas propuestas. Términos porceso en diciuembre 2025.</t>
  </si>
  <si>
    <t>Construcción de un Sistema de Teleférico en los Cerros de Talcahuano (Trato directo)</t>
  </si>
  <si>
    <t>Construcción y Mejoramiento Accesibilidad Norte Centro, Curicó</t>
  </si>
  <si>
    <t>Licitación</t>
  </si>
  <si>
    <t>Mejoramiento Conectividad Oriente - Poniente, Av. Pisagua, Chimbarongo</t>
  </si>
  <si>
    <t>Análisis Táctico de Proyectos de Transporte Urbano, Etapa VII</t>
  </si>
  <si>
    <t>Construcción Centro y Sistema de Control de Tránsito - SCAT Región de Arica y Parinacota</t>
  </si>
  <si>
    <t>En proceso de Adjudicación-Contratación</t>
  </si>
  <si>
    <t>Normalización y Consolidación del Sistema de Control de Tránsito Comuna de Calama</t>
  </si>
  <si>
    <t>En proceso de Licitación</t>
  </si>
  <si>
    <t>Conservación Sistema de Control de Tránsito Región de Coquimbo V Etapa</t>
  </si>
  <si>
    <t>En proceso de Evaluación/Adjudicación</t>
  </si>
  <si>
    <t>Conservación Sistema de Control de Tránsito Región de Valparaíso, V Etapa: Elementos Complementarios</t>
  </si>
  <si>
    <t>Conservación Sistema de Control de Tránsito Región de Valparaíso, V Etapa: Continuidad Operacional</t>
  </si>
  <si>
    <t>En proceso de Requerimiento de Cotización</t>
  </si>
  <si>
    <t>Construcción de Semáforos en Intersecciones Críticas del Gran Santiago</t>
  </si>
  <si>
    <t>Conservación del Sistema de Control de Tránsito RM IV Etapa</t>
  </si>
  <si>
    <t>Mantenimiento Sistema de Control de Tránsito RM, Trato Directo</t>
  </si>
  <si>
    <t>Conservación Sistema de Control de Tránsito Región de O´Higgins IV Etapa: Elementos Complementarios del Sistema</t>
  </si>
  <si>
    <t>Inicio de Ejecución</t>
  </si>
  <si>
    <t>Conservación Sistema de Control de Tránsito Región del Maule III Etapa</t>
  </si>
  <si>
    <t>En proceso de contratación</t>
  </si>
  <si>
    <t>Conservación Sistema de Control de Tránsito Región de Ñuble</t>
  </si>
  <si>
    <t>Conservación Sistema de Control de Tránsito Región de Biobío III Etapa</t>
  </si>
  <si>
    <t>Conservación Sistema de Control de Tránsito Región de La Araucanía Etapa III: Elementos Complementarios</t>
  </si>
  <si>
    <t>Conservación Sistema de Control de Tránsito Región de Los Ríos II Etapa</t>
  </si>
  <si>
    <t>Conservación Sistema de Control de Tránsito Región de Los Lagos Etapa IV: Continuidad Operacional</t>
  </si>
  <si>
    <t>m)</t>
  </si>
  <si>
    <t>LOGÍSTICA</t>
  </si>
  <si>
    <t>Decreto Supremo de Operación y Administración de VUMAR</t>
  </si>
  <si>
    <t xml:space="preserve">Estudio de Opinión Pública de Seguridad Vial en Chile (2025) </t>
  </si>
  <si>
    <t xml:space="preserve"> https://bcn.cl/jiKgTV </t>
  </si>
  <si>
    <t xml:space="preserve"> Informe de Género y Movilidad 2023 - 2024</t>
  </si>
  <si>
    <t>https://www.dtpm.cl/index.php/documentos/informes-de-gestion#:~:text=Informe%20de%20G%C3%A9nero%20y%20Movilidad%202023%2D2024</t>
  </si>
  <si>
    <t>Informe de Electromovilidad del Sistema de Transporte Público Metropolitano 2024</t>
  </si>
  <si>
    <t>https://dtpm.cl/electromovilidad/archivos/OK%20WEB_INFORME%20DE%20ELECTROMOVILIDAD%201.pdf</t>
  </si>
  <si>
    <t>Informe de Gestión 2024</t>
  </si>
  <si>
    <t>https://dtpm.cl/descargas/memoria/Informe__Gestion_2024.pdf</t>
  </si>
  <si>
    <t>Informe OBGEM</t>
  </si>
  <si>
    <t>https://www.dtpm.cl/obgem/OBGEM%20-%20Experiencias%20y%20proyecciones%20sobre%20la%20inclusion%20de%20la%20perspectiva%20de%20genero%20en%20la%20movilidad.pdf</t>
  </si>
  <si>
    <t xml:space="preserve">Licitación Pública para la Provisión de Servicios Tecnológicos de Gestión de Flota e Información a Personas Usuarias como Servicio Complementario del Sistema de Transporte Público Metropolitano </t>
  </si>
  <si>
    <t>Licitación Pública para la Concesión del Uso de las Vías de las Unidades de Servicios N° 20, 21 y 22, para la prestación de servicios urbanos de transporte público remunerado de pasajeros mediante buses para el Sistema de Transporte Público Metropolitano</t>
  </si>
  <si>
    <t xml:space="preserve">Evaluación económica y final. Posteriormente, dictación de adjudicación. </t>
  </si>
  <si>
    <t xml:space="preserve">En trámite para toma de razón </t>
  </si>
  <si>
    <t>Modifica la ley N°18.290, de Tránsito, para sancionar al conductor de vehículos motorizados que causare daños o lesiones a quien se traslade en bicicleta u otros ciclos</t>
  </si>
  <si>
    <t>Modifica la ley N° 19.831, en materia de
responsabilidad del transportista escolar durante el
traslado de niños, niñas y adolescentes</t>
  </si>
  <si>
    <t>Establece medidas y nuevos mecanismos para
enfrentar la evasión del pago de tarifa en los
sistemas de transporte público del país</t>
  </si>
  <si>
    <t>Modifica la ley N° 18.290, de Tránsito, en materia
de requisitos exigibles para la renovación de
licencias profesionales obtenidas antes del 8 de
marzo de 1997</t>
  </si>
  <si>
    <t>Modifica la ley N° 18.290, de Tránsito, para tipificar
y sancionar la conducción temeraria de vehículos</t>
  </si>
  <si>
    <t>Modifica diversos cuerpos legales para obligar a las
empresas de transporte remunerado de pasajeros a
realizar controles preventivos del consumo de
alcohol y drogas a sus conductores</t>
  </si>
  <si>
    <t>Dicta normas sobre financiamiento regional, descentralización fiscal y responsabilidad fiscal regional</t>
  </si>
  <si>
    <t>Modifica la ley N° 18.290, de Tránsito, para exigir, a vehículos de transporte de pasajeros y de carga que indica, contar con elementos de seguridad y sistemas de monitoreo que señala</t>
  </si>
  <si>
    <t>Modifica cuerpos legales para fortalecer la seguridad del transporte público subterráneo del Metro de Santiago</t>
  </si>
  <si>
    <t>13.975-15</t>
  </si>
  <si>
    <t>16.433-18</t>
  </si>
  <si>
    <t>17.441-15, refundido con 17.246-15</t>
  </si>
  <si>
    <t>17.751-15</t>
  </si>
  <si>
    <t>17.702-15</t>
  </si>
  <si>
    <t>16.872-15 refundido con 16.853-15</t>
  </si>
  <si>
    <t>15.921-05</t>
  </si>
  <si>
    <t>17.427.15 refundido con 17.430-15 y 17452-15</t>
  </si>
  <si>
    <t>17.675-25</t>
  </si>
  <si>
    <t>Segundo Trámite</t>
  </si>
  <si>
    <t>Primer Trámite</t>
  </si>
  <si>
    <t>Presentamos 6 trenes -los más rápidos de Sudamérica- para el servicio Alameda-Chillán, aportando a viajes más rápidos dentro de la zona central</t>
  </si>
  <si>
    <t>Avance de más de un 95% de la construcción de la ciclovía urbana más larga de Chile en Santiago, como parte del proyecto Nueva Alameda</t>
  </si>
  <si>
    <t>Promulgación de la Ley que establece Internet como servicio público de telecomunicaciones</t>
  </si>
  <si>
    <t>Re inauguración del tramo del tren Puerto Montt-Llanquihue después de 18 años sin servicio, superando los 200 mil pasajeros en su primer año</t>
  </si>
  <si>
    <t>Iniciamos las obras ferroviarias del Tren Santiago-Melipilla que beneficiará a 1,7 millones de personas</t>
  </si>
  <si>
    <t>Nueva Ley de Subsidio para el Transporte Público establece un marco de financiamiento hasta 2032</t>
  </si>
  <si>
    <t>Santiago se consolidó como la ciudad fuera de China con más buses eléctricos en el transporte público</t>
  </si>
  <si>
    <t>Ley de Cabotaje Marítimo que abre parcialmente el mercado a naves extranjeras, buscando aumentar la competencia y reducir costos logísticos</t>
  </si>
  <si>
    <t>Chile se posicionó como el segundo país con el Internet más rápido del mundo después de Singapur</t>
  </si>
  <si>
    <t>Copiapó se convirtió en la primera ciudad de Latinoamérica en tener su flota de buses del transporte público 100% eléctrico</t>
  </si>
  <si>
    <t>Presentamos el trazado de la futura Línea A de Metro que conectará Cerro Navia con el Aeropuerto de Santiago en solo 7 minutos</t>
  </si>
  <si>
    <t xml:space="preserve">Desde 2022, el Plan Calles Protegidas busca reforzar la seguridad vial con mayor fiscalización y promoción de hábitos de conducción más seguros y responsables. Su aplicación ha permitido bajar en promedio en un 18% la tasa de infracciones en vehículos particulares y motocicletas. </t>
  </si>
  <si>
    <t>Aprobación de la Ley Jacinta, que establece nuevas exigencias de salud para quienes soliciten o renueven licencia de conducir</t>
  </si>
  <si>
    <t>Renovación del histórico tramo Talca-Constitución con tres nuevos buscarriles</t>
  </si>
  <si>
    <t>Sumamos nuevos trenes al recorrido Limache-Puerto que aumentarán en 20% la capacidad del servicio en hora punta</t>
  </si>
  <si>
    <t>Modernizaremos la conectividad Coronel - Concepción con 10 nuevos tren y ampliación de las estaciones.</t>
  </si>
  <si>
    <t>En Araucanía, comenzamos las obras para que el tren Temuco-Gorbea vuelva a funcionar. También iniciamos las obras de mejoramiento de infraestructura ferroviaria en Victoria-Temuco, que generarán ahorros de tiempo de 28 minutos</t>
  </si>
  <si>
    <t>Duplicamos la cantidad de pasajeros transportados en trenes EFE, pasando de 32 a cerca de 66 millones al año.</t>
  </si>
  <si>
    <t>Durante esta administración se incorporaron 3.070 buses eléctricos a la flota de Red Movilidad en la RM</t>
  </si>
  <si>
    <t>Ya hay 373 buses eléctricos en 11 regiones del país. En 2022 no habían fuera de la capital</t>
  </si>
  <si>
    <t xml:space="preserve">La región del Biobío sumó sus primeros 16 buses eléctricos al transporte público. </t>
  </si>
  <si>
    <t>En octubre de 2025, Valparaíso sumó la operación de buses nocturnos en el transporte público</t>
  </si>
  <si>
    <t xml:space="preserve">Más de la mitad de los buses del transporte público que circulan en el Gran Santiago son eléctricos. Actualmente más de 3.800 están en operación. </t>
  </si>
  <si>
    <t>Concretaremos la transformación del transporte público del Gran Valparaíso, licitando un tercio de la flota de buses.</t>
  </si>
  <si>
    <t>Inicio de operaciones de los primeros 24 buses eléctricos en Iquique y Alto Hospicio</t>
  </si>
  <si>
    <t>Villarrica incorporará 50 buses eléctricos de alto estándar para operar durante 2026.</t>
  </si>
  <si>
    <t>Hoy, 3.000 buses del sistema RED cuentan con sensores para detectar a peatones y ciclistas</t>
  </si>
  <si>
    <t>Habilitamos las “paradas flexibles” en recorridos nocturnos de Red Movilidad, desde las 00:00 a las 05:00 horas, lo que permite a los usuarios pedir bajarse en puntos intermedios del recorrido</t>
  </si>
  <si>
    <t>Desde que partió DaleQR en 2023, con el Monto Máximo Mensual de $41 mil, se han liberado más de 7 millones de viajes</t>
  </si>
  <si>
    <t>Gracias al programa Mujeres Conductoras, en los últimos tres años aumentamos en un 142% la cantidad de conductoras en el transporte público de Santiago</t>
  </si>
  <si>
    <t>Santiago se consolidó como la capital latinoamericana con el mayor número de mujeres conductoras en el transporte público, al alcanzar las 2323 en el sistema.</t>
  </si>
  <si>
    <t>Registro Nacional de Conectividad para que las personas conozcan qué empresas ofrecen servicios de conectividad en sus barrios</t>
  </si>
  <si>
    <t>Hoy, 5 ciudades (Copiapó, Chillán, Rancagua, Temuco y Punta Arenas) ya cuentan con sistema de tarjeta o QR para el pago del pasaje en todos sus buses</t>
  </si>
  <si>
    <t xml:space="preserve">Durante enero del 2026, iniciamos el pago electrónico en todos los buses del transporte público en Punta Arenas </t>
  </si>
  <si>
    <t>Se habilitó el ingreso de bicicletas en toda la red de Metro los días domingo</t>
  </si>
  <si>
    <t>Inauguramos la extensión Línea 3 del Metro con tres nuevas estaciones que benefician a más 270 mil habitantes de Quilicura</t>
  </si>
  <si>
    <t>Iniciamos las obras de la nueva Línea 9 del Metro que conectará el centro de Santiago con Puente Alto en aproximadamente 35 minutos Pasará por 8 comunas: Recoleta, Santiago, San Miguel, San Joaquín, La Granja, San Ramón, La Pintana y Puente Alto</t>
  </si>
  <si>
    <t>Comenzamos la instalación de puertas de andén en la estación San Pablo de la Línea 1</t>
  </si>
  <si>
    <t>El Plan Antievasión logró bajar 9,3 la evasión en el transporte público, alcanzando un 36,5% en primer semestre 2025</t>
  </si>
  <si>
    <t>Histórica reducción de infracciones y siniestralidad durante el año 2024 marca implementación del Plan Calles Protegidas. Cifra de fallecidos logra su menor nivel  (1.438), desde que se cuenta con registros oficiales</t>
  </si>
  <si>
    <t>Aumento de más de 2000 cámaras de monitero de tránsito, gracias a convenios con autopistas, municipios y otras instituciones</t>
  </si>
  <si>
    <t>Extensión de Red Movilidad a 4 nuevas comunas de la Región Metropolitana (Padre Hurtado, Valle Grande en Lampa, Pirque y Colina) Gracias a esto, por primera vez Red dará cobertura más allá del Río Maipo</t>
  </si>
  <si>
    <t>Línea 4A pasará a ser la nueva Línea 10 conectando Cerrillos con Maipú extendiéndose hacia el poniente para conectar comunas como Lo Espejo, Cerrillos y Maipú, llegando hasta la estación Del Sol y el Hospital del Carmen</t>
  </si>
  <si>
    <t>Más de 20% de avance presentan las obras de extensión de la Línea 6 de Metro hasta Lo Errázuriz (Cerrillos), la que se conectará con el futuro Tren Melipilla</t>
  </si>
  <si>
    <t>Nuevas estaciones en la Línea 2 del Metro en La Cisterna, El Bosque y San Bernardo beneficiando a aproximadamente 618 mil personas</t>
  </si>
  <si>
    <t>Inauguramos el nuevo terminal de pasajeros para cruceros de Puerto Montt</t>
  </si>
  <si>
    <t>Habilitamos el puente ferroviario más largo de Chile en el Biobío: uniendo San Pedro de la Paz con Concepción.</t>
  </si>
  <si>
    <t>Firmamos contrato para iniciar las obras en superficie del tren urbano Santiago-Batuco</t>
  </si>
  <si>
    <t>Por primera vez, medicamentos vendidos en el mercado local deberán contar con un etiquetado que advierta potenciales efectos que puedan tener en la conducción de vehículos</t>
  </si>
  <si>
    <t>Acuerdo entre Chile y Hong Kong permitirá aumentar frecuencias de vuelos hacia el continente asiático. Además, permitirá potenciar el turismo, comercio y democratizar el transporte aéreo</t>
  </si>
  <si>
    <t>Nueva licencia de conducir digital permitirá facilitar acceso al documento, además de optimizar labores de controles por parte de Carabineros y personal de Fiscalización</t>
  </si>
  <si>
    <t>Ventanilla Única Marítima (VUMAR), plataforma automatizada y sustentable para gestionar la llegada y salida de barcos del país</t>
  </si>
  <si>
    <t>Más de 360 paradas ya cuentan con botones de emergencia y letreros de aviso de llegada de un servicio, apostando a mayor seguridad durante la espera de un recorrido</t>
  </si>
  <si>
    <t>Llegada de 12 buses eléctricos a la Región del Arica y Parinacota</t>
  </si>
  <si>
    <t>Antofagasta fue la primera ciudad fuera de la RM en sumarse a la electromovilidad en el transporte público, y actualmente cuenta con 68 buses que operan en la ciudad.</t>
  </si>
  <si>
    <t>Llegada de 42 buses eléctricos a la Región de Coquimbo</t>
  </si>
  <si>
    <t>Llegada de 44 buses eléctricos a la comuna de Valparaíso operados por la empresa Trolebus</t>
  </si>
  <si>
    <t xml:space="preserve">Aumentamos el número de trenes en proceso de fabricación, hoy existen 57 en desarrollo que están destinados a Rancagua, Valparaíso, Biobío, Araucanía y Melipilla. </t>
  </si>
  <si>
    <t>Aumentaron en un 28% los trenes en operación entre el 2022 y el 2025, alcanzando los 111 disponibles en servicios regionales.</t>
  </si>
  <si>
    <t>Inauguración de la Estación Valencia en la comuna de Quilpué, beneficiando a a cerca de 750 mil personas al año.</t>
  </si>
  <si>
    <t xml:space="preserve">Para el acceso ferroviario al Puerto de San Antonio, se iniciaron las obras del proyecto Terminal Intermodal Barrancas, el cual  permitirá aumentar 5 veces la capacidad de transporte de carga, con 12 trenes al día. </t>
  </si>
  <si>
    <t>En el marco Corredor Bioceánico Vial anunciado durante esta administración, se inauguró la Zona de Desarrollo Logística La Negra, en Antofagasta. Con ella se entregarán servicios para los operadores de carga, mejorando la capacidad de los sistemas logísticos de la región.</t>
  </si>
  <si>
    <t xml:space="preserve">Desarrollamos junto a INACAP la herramienta "SC-25", convirtiéndonos en pioneros en la región en la fiscalización de scooters eléctricos para impulsar una mayor seguridad vial
</t>
  </si>
  <si>
    <t>Conferencia: Advanced Systems in Public Transport CASPT 2022</t>
  </si>
  <si>
    <t>Observador</t>
  </si>
  <si>
    <t>Asistencia COP 27</t>
  </si>
  <si>
    <t>Miembro Pleno</t>
  </si>
  <si>
    <t>Diálogo Regional De Política (BID)</t>
  </si>
  <si>
    <t>Segundo Diálogo de Alto Nivel ITF</t>
  </si>
  <si>
    <t>11vo Encuentro de Ministros de Transportes de APEC</t>
  </si>
  <si>
    <t>ITF Summit 2023</t>
  </si>
  <si>
    <t>Semana del Transporte y Cambio Climático 2023</t>
  </si>
  <si>
    <t>Reunión de Líderes APEC</t>
  </si>
  <si>
    <t>Transforming Transportation 2024</t>
  </si>
  <si>
    <t>ITF Summit 2024</t>
  </si>
  <si>
    <t>Asistencia COP 29</t>
  </si>
  <si>
    <t>XXI Congreso Nacional de la Infraestructura</t>
  </si>
  <si>
    <t>Foro Económico Internacional - CAF</t>
  </si>
  <si>
    <t>Cuarta Conferencia Ministerial sobre Seguridad Vial</t>
  </si>
  <si>
    <t>Transforming Transportation 2025</t>
  </si>
  <si>
    <t>ITF Summit 2025</t>
  </si>
  <si>
    <t>Congreso de la International Association of Public Transport</t>
  </si>
  <si>
    <t>Diálogo Regional de Políticas de Transporte (BID e ITF)</t>
  </si>
  <si>
    <t>Asistencia COP 30</t>
  </si>
  <si>
    <t>Inauguración Decenio del Transporte Sostenible de Naciones Unidas</t>
  </si>
  <si>
    <t xml:space="preserve">Acuerdos y compromisos </t>
  </si>
  <si>
    <t>Acuerdo sobre Transporte Internacional Terrestre</t>
  </si>
  <si>
    <t>SGT N°5 Transportes MERCOSUR</t>
  </si>
  <si>
    <t>International Transport Forum</t>
  </si>
  <si>
    <t>Asia Pacific Economic Cooperation</t>
  </si>
  <si>
    <t>Grupo de Trabajo del Corredor Bioceánico Vial</t>
  </si>
  <si>
    <t>Comisión Interamericana de Puertos (CIP/OEA)</t>
  </si>
  <si>
    <t>Organización Marítima Internacional (OMI)</t>
  </si>
  <si>
    <t>International Association of Public Transport</t>
  </si>
  <si>
    <t>Advisory Board - UN Road Safety Fund</t>
  </si>
  <si>
    <t>Observatorio Iberoamericano de Seguridad Vial</t>
  </si>
  <si>
    <t>Red SIMUS</t>
  </si>
  <si>
    <t>Miembro Invitado</t>
  </si>
  <si>
    <t>Asistencia a foros</t>
  </si>
  <si>
    <t>https://lookerstudio.google.com/u/0/reporting/a8eb36a5-a03b-44fc-92a1-7f72bc5ee8be/page/jr9BE</t>
  </si>
  <si>
    <t>Si</t>
  </si>
  <si>
    <t> https://www.portaltransparencia.cl/PortalPdT/pdtta/-/ta/AN001</t>
  </si>
  <si>
    <t>1*</t>
  </si>
  <si>
    <t>* Gore Coquimbo</t>
  </si>
  <si>
    <t>Nota: Los cargos de Seremi de Tarapaca y los Rios, se encuentran en tramite.</t>
  </si>
  <si>
    <t xml:space="preserve">Monto estimado a ejecutar (miles de peso) </t>
  </si>
  <si>
    <t>BancoEstado</t>
  </si>
  <si>
    <t>Cuentas por Cobrar - Deudores Presupuestarios</t>
  </si>
  <si>
    <t>Cobro Póliza de Garantía Of. DAF. N°38910/2025</t>
  </si>
  <si>
    <t>Enero.26</t>
  </si>
  <si>
    <t>Cobro Póliza de Garantía Of. DAF. N°38912/2025</t>
  </si>
  <si>
    <t>Cobro Póliza de Garantía Of. DAF. N°38872/2025</t>
  </si>
  <si>
    <t>Cobro Póliza de Garantía Of. DAF. N°35423/2025</t>
  </si>
  <si>
    <t>Cobro Póliza de Garantía Of. DAF. N°38911/35820/38642 /38643/38644/38645/38646/38647/38648/38658/38906/38908</t>
  </si>
  <si>
    <t>Cobro Póliza de Garantía Of. DAF. N°36797/2025</t>
  </si>
  <si>
    <t>Cobro Póliza de Garantía Of. DAF. N°38909/2025</t>
  </si>
  <si>
    <t>Multa 11-CTA-8373251 R11 CTA0632 OP 07</t>
  </si>
  <si>
    <t>Ingresos por Percibir Licencia Médicas Año 2025  FONASA</t>
  </si>
  <si>
    <t>Ingresos por Percibir Licencia Médicas Año 2025 ACHS</t>
  </si>
  <si>
    <t>Ingresos por Percibir Licencia Médicas Año 2025   Colmena Golden Croos S.A.</t>
  </si>
  <si>
    <t>Ingresos por Percibir Licencia Médicas Año 2025  Cruz Blanca S.A</t>
  </si>
  <si>
    <t>Ingresos por Percibir Licencia Médicas Año 2025 Vida Tres S.A</t>
  </si>
  <si>
    <t>Ingresos por Percibir Licencia Médicas Año 2025 MasVida S.A</t>
  </si>
  <si>
    <t xml:space="preserve"> Ingresos por Percibir Licencia Médicas Año 2025 Banmedica S.A.</t>
  </si>
  <si>
    <t>Ingresos por Percibir Licencia Médicas Año 2025 Conslaud S.A.</t>
  </si>
  <si>
    <t>Ingresos por Percibir Licencia Médicas Años Anteriores FONASA</t>
  </si>
  <si>
    <t>Ingresos por Percibir Licencia Médicas Años Anteriores ACHS</t>
  </si>
  <si>
    <t>Ingresos por Percibir Licencia Médicas Años Anteriores Colmena Golden Croos S.A.</t>
  </si>
  <si>
    <t>Ingresos por Percibir Licencia Médicas Años Anteriores Cruz Blanca S.A</t>
  </si>
  <si>
    <t>Ingresos por Percibir Licencia Médicas Años Anteriores Vida Tres S.A</t>
  </si>
  <si>
    <t>Ingresos por Percibir Licencia Médicas Años Anteriores MasVida S.A</t>
  </si>
  <si>
    <t>Ingresos por Percibir Licencia Médicas Años Anteriores Banmedica S.A.</t>
  </si>
  <si>
    <t>Ingresos por Percibir Licencia Médicas Años Anteriores Conslaud S.A.</t>
  </si>
  <si>
    <t>Ingresos por Percibir Licencia Médicas Años Anteriores Alemana Salud S.A</t>
  </si>
  <si>
    <t xml:space="preserve">Ingresos por Licencias Rechazadas </t>
  </si>
  <si>
    <t>Inversiones Financieras</t>
  </si>
  <si>
    <t>La Institución no mantiene Activos Financieros.</t>
  </si>
  <si>
    <t>La Institución no mantiene Fondos internos por Rendir al 31/12/2025</t>
  </si>
  <si>
    <t>Funcionarios</t>
  </si>
  <si>
    <t>Proveedores</t>
  </si>
  <si>
    <t>SUZUKI GRAND NOMADE 2.4 GLX SPORT; PPU GXTV80-2</t>
  </si>
  <si>
    <t>GXTV80-2</t>
  </si>
  <si>
    <t>FISCAL</t>
  </si>
  <si>
    <t>REGULAR</t>
  </si>
  <si>
    <t>Seremitt de Tarapacá</t>
  </si>
  <si>
    <t>CAMIONETA NISSAN MOD. NP300 DC SE 2.3D MT 4WD; PPU: KZDX6-0</t>
  </si>
  <si>
    <t xml:space="preserve"> KZDX6-0</t>
  </si>
  <si>
    <t>Seremitt de Antofagasta</t>
  </si>
  <si>
    <t>CAMIONETA NISSAN NP300 DCAB 2.5 2020, PPU: PDTX92-2</t>
  </si>
  <si>
    <t>PDTX92-2</t>
  </si>
  <si>
    <t>BUENO</t>
  </si>
  <si>
    <t>Seremitt de Atacama</t>
  </si>
  <si>
    <t>CAMIONETA NISSAN NAVARA; PPU: LYHV46-2</t>
  </si>
  <si>
    <t>LYHV46-2</t>
  </si>
  <si>
    <t>Seremitt de Coquimbo</t>
  </si>
  <si>
    <t>CAMIONETA MAXUS T60 DX 4X2; PPU: SLCT96-3</t>
  </si>
  <si>
    <t>SLCT96-3</t>
  </si>
  <si>
    <t>Seremitt de Valparaíso</t>
  </si>
  <si>
    <t>FORD RANGER XL 3.2LTS DOHC PICK UP 4P T/M 4X4/ PPU JZJW 72-0</t>
  </si>
  <si>
    <t>ZJW 72-0</t>
  </si>
  <si>
    <t>Seremitt del Libertador Bernardo O´Higgins</t>
  </si>
  <si>
    <t>CAMIONETA MAXUS T60 DX 4X2; PPU: SLCT97-1</t>
  </si>
  <si>
    <t>SLCT97-1</t>
  </si>
  <si>
    <t>Seremitt del Maule</t>
  </si>
  <si>
    <t>CAMIONETA NISSAN NP300 DCAB 2.5 2020, PPU: PDTY34-1</t>
  </si>
  <si>
    <t>PDTY34-1</t>
  </si>
  <si>
    <t>Seremitt del Bío - Bío</t>
  </si>
  <si>
    <t>STATION WAGON HAVAL H6 1.5 T 4X4 ELITE, PPU: PCXW22-7</t>
  </si>
  <si>
    <t>PCXW22-7</t>
  </si>
  <si>
    <t>Seremitt de La Araucanía</t>
  </si>
  <si>
    <t>SUZUKI GRAND NOMADE 2.4 GLX SPORT; P: GXTV79-9</t>
  </si>
  <si>
    <t>GXTV79-9</t>
  </si>
  <si>
    <t>Seremitt de Los Lagos</t>
  </si>
  <si>
    <t>FORD RANGER XL 3.2LTS DOHC PICK UP 4P T/M 4X4/ PPU JZJW73-9</t>
  </si>
  <si>
    <t>JZJW73-9</t>
  </si>
  <si>
    <t>Seremitt de Aysén del General Carlos Ibáñez</t>
  </si>
  <si>
    <t>STATION WAGON HAVAL H6 1.5 T 4X4 ELITE, PPU: PCXW21-9</t>
  </si>
  <si>
    <t>PCXW21-9</t>
  </si>
  <si>
    <t>Seremitt de Magallanes y la Antártica Chilena</t>
  </si>
  <si>
    <t>CAMIONETA NISSAN MOD. NP300 DC SE 2.3D MT 4WD; PPU: KZRY15-0</t>
  </si>
  <si>
    <t>KZRY15-0</t>
  </si>
  <si>
    <t>MALO</t>
  </si>
  <si>
    <t>Seremitt Metropolitana</t>
  </si>
  <si>
    <t>SUZUKI GRAND NOMADE 2.4 GLX SPORT  4X4 , 2400 CC,  MODELO: JB424EW, PATENTE : GXTX67-8</t>
  </si>
  <si>
    <t>GXTX67-8</t>
  </si>
  <si>
    <t>Seremitt de Los Ríos</t>
  </si>
  <si>
    <t>CAMIONETA MAXUS T60 DX 4X2; PPU: SLCT98-K</t>
  </si>
  <si>
    <t>SLCT98-K</t>
  </si>
  <si>
    <t>Seremitt de Arica y Parinacota</t>
  </si>
  <si>
    <t>AUTOMOVIL MARCA HONDA ACCORD V63.5 AUT., PAT: DYFY15-9</t>
  </si>
  <si>
    <t>DYFY15-9</t>
  </si>
  <si>
    <t xml:space="preserve"> Nivel Central</t>
  </si>
  <si>
    <t>AUTOMOVIL MARCA HYUNDAI MODELO ELANTRA MD GLS 1.600 CC MT 2WD, PPU: FYFZ64-7</t>
  </si>
  <si>
    <t>FYFZ64-7</t>
  </si>
  <si>
    <t>Nivel Central</t>
  </si>
  <si>
    <t>VEHICULO STATION WAGON HYUNDAI SANTA FE, PPU LYHD71-0</t>
  </si>
  <si>
    <t>LYHD71-0</t>
  </si>
  <si>
    <t>STATION WAGON HYUNDAI TUCSON NX4 2.0; PPU: TFHJ45-0</t>
  </si>
  <si>
    <t>TFHJ45-0</t>
  </si>
  <si>
    <t>CAMIONETA NISSAN NP300DC SE 2.3D MT4WD; PPU LCKF57-5</t>
  </si>
  <si>
    <t>LCKF57-5</t>
  </si>
  <si>
    <t>Seremitt de Ñuble</t>
  </si>
  <si>
    <t>Bienes Fungibles</t>
  </si>
  <si>
    <t>Valorización</t>
  </si>
  <si>
    <t>CONTRATO</t>
  </si>
  <si>
    <t>MENSUAL</t>
  </si>
  <si>
    <t>Arriendo</t>
  </si>
  <si>
    <t>CONTRATO/MENSUAL</t>
  </si>
  <si>
    <t>PERIOCDICIDAD</t>
  </si>
  <si>
    <t>Monto (pesos)</t>
  </si>
  <si>
    <t>https://biblioteca.mtt.gob.cl/</t>
  </si>
  <si>
    <r>
      <t xml:space="preserve">Liderada por Empresa Portuaria San Antonio, con </t>
    </r>
    <r>
      <rPr>
        <u/>
        <sz val="11"/>
        <color theme="1"/>
        <rFont val="Calibri"/>
        <family val="2"/>
      </rPr>
      <t>presupuesto de dicha empresa pública</t>
    </r>
    <r>
      <rPr>
        <sz val="11"/>
        <color theme="1"/>
        <rFont val="Calibri"/>
        <family val="2"/>
      </rPr>
      <t>.
Según el cronograma vigente, se espera recibir ofertas en enero de 2026 y realizar el proceso de apertura en febrero, para proceder a la adjudicación en marzo.</t>
    </r>
  </si>
  <si>
    <t>Soporte migración aplicación Red Regional</t>
  </si>
  <si>
    <t>https://www.dipres.gob.cl/597/articles-403328_doc_pdf.pdf</t>
  </si>
  <si>
    <t>https://www.dipres.gob.cl/597/articles-397451_doc_pdf.pdf</t>
  </si>
  <si>
    <t xml:space="preserve">https://www.portaltransparencia.cl/PortalPdT/documents/10179/62801/Balance+General+%281%29.pdf_1744150954148/59c920e5-73a5-4108-bc27-bca66c96f3c5
</t>
  </si>
  <si>
    <t>Sin presupuesto asignado</t>
  </si>
  <si>
    <t xml:space="preserve">chrome-extension://efaidnbmnnnibpcajpcglclefindmkaj/https://conaset.cl/wp-content/uploads/2024/09/Plan-Nacional-de-Seguridad-Vial-para-Motocicletas-2024-2029-22-08-2024.pdf </t>
  </si>
  <si>
    <t>Comisión Nacional de Seguridad de Tránsito</t>
  </si>
  <si>
    <t>Comisión Nacional para el Desarrrollo Logístico</t>
  </si>
  <si>
    <t>Comisión Nacional sobre el Uso del Borde Costero</t>
  </si>
  <si>
    <t>Comité de Integración Chile-Bolivia</t>
  </si>
  <si>
    <t>Comité de Integración Chile-Perú</t>
  </si>
  <si>
    <t>Comité de Ministro de la Ciudad y territorio</t>
  </si>
  <si>
    <t>Comité Interministerial de Eficiencia Energética</t>
  </si>
  <si>
    <t>Comité de Integración Chile-Argentina</t>
  </si>
  <si>
    <t>Consejo de Ministros para el Desarrollo Espacial</t>
  </si>
  <si>
    <t>Consejo de Ministros para la Sustentabilidad</t>
  </si>
  <si>
    <t>Consejos de Coordinación Ciudad-Puerto</t>
  </si>
  <si>
    <t>Directorio de Transporte Público Metropolitano</t>
  </si>
  <si>
    <t>Empresa de Ferrocarriles del Estado</t>
  </si>
  <si>
    <t>Consejo Interministerial Comité de Desarrollo de la Industria del Hidrógeno Verde</t>
  </si>
  <si>
    <t>Comité de Ministros/as para la Seguridad y Salud en el Trabajo</t>
  </si>
  <si>
    <t>Comité Nacional de Fronteras</t>
  </si>
  <si>
    <t>Comité Interministerial para la Igualdad de Derechos y Equidad de Género</t>
  </si>
  <si>
    <t>Comité Pro Crecimiento y Empleo</t>
  </si>
  <si>
    <t>Comité Ministros Inversión Extranjera</t>
  </si>
  <si>
    <t xml:space="preserve">Comité para la Descentralización </t>
  </si>
  <si>
    <t>Comisión de Alto Nivel del Corredor Bioceánico Vial</t>
  </si>
  <si>
    <t xml:space="preserve">Preside </t>
  </si>
  <si>
    <t>Participante</t>
  </si>
  <si>
    <t>https://www.subtrans.gob.cl/subsecretaria/participacion-ciudadana/</t>
  </si>
  <si>
    <t xml:space="preserve">DTPM </t>
  </si>
  <si>
    <t>Pago de Pasaje con tarjetas bancancarias</t>
  </si>
  <si>
    <t>Piloto Biometría facial</t>
  </si>
  <si>
    <t>Modelo de Gobernanza de Datos</t>
  </si>
  <si>
    <t>Plan Red de Accesibilidad Universal (PRAU)</t>
  </si>
  <si>
    <t>En funcionamiento para metro y tren, en proceso para la totalidad del sistema Red</t>
  </si>
  <si>
    <t>En curso</t>
  </si>
  <si>
    <t>Modelo listo *Actualmente en fase final</t>
  </si>
  <si>
    <t xml:space="preserve">El plan está en proceso de creación </t>
  </si>
  <si>
    <t>Plan de Mantenimiento de Puntos de Parada</t>
  </si>
  <si>
    <t>Estudios de prefactibilidad de corredores</t>
  </si>
  <si>
    <t>Puntos de parada seguros, accesibles y con perspectiva de género</t>
  </si>
  <si>
    <t>Implementación de Zonas Pagas</t>
  </si>
  <si>
    <t>Instalación segundo validador de buses</t>
  </si>
  <si>
    <t>API para monitoreo de intervalos y control de velocidad en linea de buses</t>
  </si>
  <si>
    <t>Habilitación de streaming en cámaras internas de los buses</t>
  </si>
  <si>
    <t xml:space="preserve">Plan Antievasión </t>
  </si>
  <si>
    <t>Proyecto de Ley “Paga tu Pasaje” (Boletín N°17441-15)</t>
  </si>
  <si>
    <t>Medición de la satisfacción de las personas usuarias del Sistema</t>
  </si>
  <si>
    <t>Creación Observatorio Latinoamericano de Género y Movilidad</t>
  </si>
  <si>
    <t xml:space="preserve">Creacion de Mesa de conductoras y conductores </t>
  </si>
  <si>
    <t>Mesa de Convivencia Vial con Organizaciones de la Sociedad Civil</t>
  </si>
  <si>
    <t>Día nacional sin auto y semana de la movilidad</t>
  </si>
  <si>
    <t xml:space="preserve">Programa Mujeres Conductoras </t>
  </si>
  <si>
    <t>Jornada de reconocimiento a monitores de zonas pagas</t>
  </si>
  <si>
    <t>Ceremonia reconocimiento a mejores conductores y premio a la trayectoria</t>
  </si>
  <si>
    <t>Creando Redes
Programa de participación de vecinos y vecinas para ajustes de servicios</t>
  </si>
  <si>
    <t>Mesa Técnica de prevención y control de alcohol y drogas</t>
  </si>
  <si>
    <t>Mesa de Accesibilidad Universal Red Movilidad</t>
  </si>
  <si>
    <t>Partricipación de Niños y Niñas en Red Movilidad</t>
  </si>
  <si>
    <t>Promulgado 
*sujeto a tramitación total en enero 2026, actualmente está en comisión hacienda senado</t>
  </si>
  <si>
    <t>En funcionamiento
Se alcanza 5,7 en 2025</t>
  </si>
  <si>
    <t>En funcionamiento</t>
  </si>
  <si>
    <t xml:space="preserve">Tras su consolidación, se debe trabajar en la versión septiembre 2026. </t>
  </si>
  <si>
    <t>En funcionamiento
2.412 conductoras en el sistema, un 13,6% de total</t>
  </si>
  <si>
    <t>Realizado en 2025</t>
  </si>
  <si>
    <t>Realizado anualmente</t>
  </si>
  <si>
    <t>En funcionamiento 
Se realiza según los requerimientos de participación del Plan Operacional</t>
  </si>
  <si>
    <t>Implementación de Licitación de Vías 2019
(Primera licitación con contratos firmados en marzo 2022)</t>
  </si>
  <si>
    <t>Llamado, adjudicación e implementación licitación de vías 2023</t>
  </si>
  <si>
    <t>Llamado y adjudicación licitación de vías 2025</t>
  </si>
  <si>
    <t>Implementación de nuevos electroterminales</t>
  </si>
  <si>
    <t>Extensión de Red Movilidad a nuevas comunas</t>
  </si>
  <si>
    <t>Primeros dos servicios de transporte público al aeropuerto</t>
  </si>
  <si>
    <t>Servicios con puntualidad</t>
  </si>
  <si>
    <t xml:space="preserve">Paradas nocturnas </t>
  </si>
  <si>
    <t>Medición de la reducción de ruido en ejes principales</t>
  </si>
  <si>
    <t>Seguimiento a la reducción de contaminantes locales</t>
  </si>
  <si>
    <t>Plan de seguridad, gestión y control de incidentes</t>
  </si>
  <si>
    <t>Planes de refuerzo 
Plan marzo, Elecciones, Eventos masivos</t>
  </si>
  <si>
    <t>Directorio de Transporte Público</t>
  </si>
  <si>
    <t>Consejo consultivo asesor de estrategia y planificación</t>
  </si>
  <si>
    <t>Llamado y adjudicación licitación gestión de flota e información a personas usuarias 2023</t>
  </si>
  <si>
    <t xml:space="preserve">Creación DaleQR
Beneficio monto máximo mensual </t>
  </si>
  <si>
    <t>Pago con QR</t>
  </si>
  <si>
    <t>Pago con tarjetas de crédito en Red Movilidad</t>
  </si>
  <si>
    <t>Comparte tu viaje en App Red Movilidad</t>
  </si>
  <si>
    <t>Recarga automática</t>
  </si>
  <si>
    <t>Proceso de modernización Sistema de Ticketing
Renovación medios de acceso y pago, postventa</t>
  </si>
  <si>
    <t>Implementacion de gobernanza de datos y datalake</t>
  </si>
  <si>
    <t>Concurso jóvenes innovadores</t>
  </si>
  <si>
    <t>Creación y funcionamiento de Red Movilidad Innova</t>
  </si>
  <si>
    <t>Ejecución de obras en ejes estructurantes del sistema de transporte público</t>
  </si>
  <si>
    <t>Mantención de Pistas Solo Bus</t>
  </si>
  <si>
    <t>Incremento kilómetros Pistas Solo Bus</t>
  </si>
  <si>
    <t>Conservación y semipeatonalización del Eje Bandera</t>
  </si>
  <si>
    <t>En funcionamiento
Se alcanza 68% de la flota eléctrica</t>
  </si>
  <si>
    <t>En proceso</t>
  </si>
  <si>
    <t xml:space="preserve">55 electroterminales en funcionamiento </t>
  </si>
  <si>
    <t>En funcionamiento
Aumento de servicios con horarios programados, principalmente nocturnos y fines de semana. Actualmente se trabaja en entregar la información de horarios en app Red y físicamente en paradas de mayor demanda.</t>
  </si>
  <si>
    <t>En funcionamiento
Tras piloto, las personas que viajan en buses entre las 00:00 y las 05:00 pueden solicitar el descenso “entre paradas”</t>
  </si>
  <si>
    <t>En funcionamiento
Consejo de alto nivel que se reune trimestralmente, último en diciembre 2025</t>
  </si>
  <si>
    <t>En funcionamiento
Consejo de expertos, académicos, sociedad civil y entidades públicas que se reune cada dos meses, último en noviembre 2025</t>
  </si>
  <si>
    <t>Instalación de 615 ya lista (Etapa I, piloto) y de 1000 más en curso (Etapa II)</t>
  </si>
  <si>
    <t>IV versión en preparación</t>
  </si>
  <si>
    <t xml:space="preserve">En ejecución obras de conservación en Av. Tobalaba (Ñuñoa), en Diagonal Las Torres (Peñalolén) y Av. México (Puente alto). Además, estarán en ejecución obras menores en algunas intersecciones críticas y zonas pagas </t>
  </si>
  <si>
    <t>En ejecución mantenciones de Pistas Solo Bus en Santa Raquel en la Florida, Av. Lo Blanco y Av. Colón (Norte y Sur) en San Bernardo</t>
  </si>
  <si>
    <t>Se han implementado mas de 500 Puntos de Parada de este tipo, los que se encuentran instalados en 22 comunas de Santiago</t>
  </si>
  <si>
    <t>Se han implementado 80 km de PSB. Se trabaja en la implementación de 20km adicionales</t>
  </si>
  <si>
    <t>Actualmente se encuentra en etapa de contratación la obra de conservación del Eje Bandera que lo convertirá en un eje semipeatonal, con espacios adecuados para la circulación de peatones y ubicación de terrazas comerciales, en convivencia armónica con  buses estándar Red que circularán por una pista exclusiva en una zona de tránsito calmado.</t>
  </si>
  <si>
    <t>Convenio de Mantención en 10.760 puntos de parada en 30 Municipios</t>
  </si>
  <si>
    <t>Finalizados</t>
  </si>
  <si>
    <t>Se han implementado mas de 500 Puntos de Parada de este tipo, los que se encuentran  instalados en 22 comunas de Santiago</t>
  </si>
  <si>
    <t>Se alcanzan las 339 zonas pagas en 2025</t>
  </si>
  <si>
    <t>Instalación de 1100 ya lista (Etapa I) y 500 en curso (Etapa II)</t>
  </si>
  <si>
    <t>En funcionamiento desde 2022, con renovación anual. Tramitación total versión 2026 en enero 2026.</t>
  </si>
  <si>
    <t xml:space="preserve">Dentro del presupuesto de ley de subsidio </t>
  </si>
  <si>
    <t xml:space="preserve">Segundo Informe de Electromovilidad </t>
  </si>
  <si>
    <t>*publicación en enero 2025</t>
  </si>
  <si>
    <t>Informe de Gestión DTPM 2025</t>
  </si>
  <si>
    <t>*publicación en febrero 2025</t>
  </si>
  <si>
    <t>Informe de Género 2025</t>
  </si>
  <si>
    <t xml:space="preserve">Servicio de buses al aeropuerto 444 desde La Cisterna y 555 desde Pajaritos </t>
  </si>
  <si>
    <t>Decreto 47/2024</t>
  </si>
  <si>
    <t>PERSONAL</t>
  </si>
  <si>
    <t>AUTORIZA COMISIÓN DE SERVICIOS AL EXTRANJERO DEL SR. JORGE ANTONIO DAZA LOBOS, SUBSECRETARIO DE TRANSPORTES</t>
  </si>
  <si>
    <t>Decreto 62/2024</t>
  </si>
  <si>
    <t>Decreto 101/2025</t>
  </si>
  <si>
    <t>LEGAL</t>
  </si>
  <si>
    <t>DECLARA FIRME RESOLUCIÓN EXENTA S/N, DE 6 DE NOVIEMBRE DE 2023, DE S.E. EL PRESIDENTE DE LA REPÚBLICA, QUE RESUELVE PROCEDIMIENTO DISCIPLINARIO Y DISPONE SOBRESEER A MAURICIO ALEJANDRO CANDIA LLANCAS EX SECRETARIO REGIONAL MININSTERTIAL DE TRANSPORTES Y TELECOMUNICACIONES DE VALPARAÍSO.</t>
  </si>
  <si>
    <t>Resolución 42/2025</t>
  </si>
  <si>
    <t>APRUEBA VISTA FISCAL Y DICTA SOBRESEIMIENTO EN SUMARIO ADMINISTRATIVO QUE INDICA.</t>
  </si>
  <si>
    <t>Resolución 43/2025</t>
  </si>
  <si>
    <t>APRUEBA INFORME DE FISCAL Y DICTA SOBRESEIMIENTO EN SUMARIO ADMINISTRATIVO POR MOTIVOS QUE INDICA.</t>
  </si>
  <si>
    <t>Resolución 46/2025</t>
  </si>
  <si>
    <t>Decreto 10/2026</t>
  </si>
  <si>
    <t>DTPR</t>
  </si>
  <si>
    <t>MODIFICA BASES DE CONCURSO APROBADAS MEDIANTE DECRETO N°113, DE 2025, DEL MINISTERIO DE TRANSPORTES Y TELECOMUNICACIONES.</t>
  </si>
  <si>
    <t>Resolución 3/2026</t>
  </si>
  <si>
    <t>MODIFICA CONDICIONES DE OPERACIÓN APROBADAS MEDIANTE RESOLUCIÓN N°34, DE 2025, DEL MINISTERIO DE TRANSPORTES Y TELECOMUNICACIONES.</t>
  </si>
  <si>
    <t>Resolución 4/2026</t>
  </si>
  <si>
    <t>APRUEBA CONDICIONES DE OPERACIÓN, REQUISITOS Y OTRAS EXIGENCIAS QUE EXPONE DE PERÍMETRO DE EXCLUSIÓN DE LA LEY N°18.696, ESTABLECIDO EN LA ZONA NORPONIENTE DE LA REGIÓN METROPOLITANA.</t>
  </si>
  <si>
    <t>Decreto 11/2026</t>
  </si>
  <si>
    <t>DESESTIMA OFERTA QUE INDICA Y ADJUDICA LICITACIÓN PARA LA CONTRATACIÓN DE LA ADSCRIPCIÓN AL SERVICIO DE TRANSPORTE PÚBLICO DE PASAJEROS Y PASAJERAS MEDIANTE BUSES ELÉCTRICOS Y DIÉSEL EN EL PERÍMETRO DE EXCLUSIÓN DE LA LEY N°18.696, EN LA CONURBACIÓN DEL GRAN VALPARAÍSO.</t>
  </si>
  <si>
    <t>Decreto 14/2025</t>
  </si>
  <si>
    <t>REGULARIZA SERVICIOS DE TRANSPORTE PÚBLICO PRESTADOS CONFORME A LA LEY N°18.696 EN GRAN VALPARÍSO UNIDAD UN18 Y AUTORIZA PAGO QUE INDICA.</t>
  </si>
  <si>
    <t>Decreto 15/2025</t>
  </si>
  <si>
    <t>REGULARIZA SERVICIOS DE TRANSPORTE PÚBLICO PRESTADOS CONFORME A LA LEY N°18.696 EN GRAN VALPARÍSO UNIDAD UN16 Y AUTORIZA PAGO QUE INDICA.</t>
  </si>
  <si>
    <t>Exfuncionaria deduce recurso de protección contra Subtrans  por la no renovación de su contrata para el año 2025.</t>
  </si>
  <si>
    <t>Corte de Apelaciones de Santiago</t>
  </si>
  <si>
    <t>Protección</t>
  </si>
  <si>
    <t>Recurso de protección</t>
  </si>
  <si>
    <t>Se rechaza recurso en primera instancia. Actualmente la apelación se encuentra en segunda instancia bajo el rol 22-2026 de la Corte Suprema.</t>
  </si>
  <si>
    <t>Particular recurre contra empresa por solicitar la cancelación de la insripción de su vehículo en el RNSTPP. En tal contexto, la Corte solicita informe a la Seremitt Metropolitana, como no recurrida.</t>
  </si>
  <si>
    <t>Corte de Apelaciones de San Miguel</t>
  </si>
  <si>
    <t>Primera instancia</t>
  </si>
  <si>
    <t>Particular recurre contra Seremitt de Los Lagos, impugnando la Resolución Exenta N° 2381/2025 que dispuso la cancelación de su insripción en el RNSTPP.</t>
  </si>
  <si>
    <t>Corte de Apelaciones de Puerto Montt</t>
  </si>
  <si>
    <t>Particular recurre contra MTT, Subtrans y Seremitt de la Región de Los Lagos, impugnando el Oficio N°26379/2025, emitido en respuesta a una consulta ciudadana sobre exclusión del servicio de buses N°4 de la Licitación de Transporte Público Urbano de Osorno.</t>
  </si>
  <si>
    <t>Corte de Apelaciones de Valdivia</t>
  </si>
  <si>
    <t>Se rechaza recurso en primera instancia. Actualmente la apelación se encuentra en segunda instancia bajo el rol 52443-2026 de la Corte Suprema.</t>
  </si>
  <si>
    <t>Particular recurre contra Municipalidad de Ñuñoa, MTT y CGR por la decisión del municipio de renovar su licencia de conducir solo por 3 años. En lo que respecta a MTT, se impugna la Resolución N° 1194, de 2020, que contiene el “Instructivo técnico para apoyar la gestión del médico de los gabinetes técnicos municipales autorizados para otorgar licencias de conducir”, conforme con el cual se habría dictado el acto municipal recurrido.</t>
  </si>
  <si>
    <t>Particular recurre contra empresa privada por supuestamente negarse a tramitar la cancelación de su insripción como conductor de la Línea 32 de Taxis Colectivos de Calama. En tal contexto, la Corte de Apelaciones solicitó informe a la Seremitt de Antofagasta, como no recurrida.</t>
  </si>
  <si>
    <t>Corte de Apelaciones de Antofagasta</t>
  </si>
  <si>
    <t>Se rechaza recurso en primera instancia. Pendiente plazo para apelar.</t>
  </si>
  <si>
    <t>Particular recurre contra Seremitt de Arica y Parinacota por haber cancelado su inscripción en el RNSTPP.</t>
  </si>
  <si>
    <t>Corte de Apelaciones de Arica</t>
  </si>
  <si>
    <t>Se rechaza recurso en primera instancia. Se encuentra pendiente remisión a CS de apelación deducida por recurrente.</t>
  </si>
  <si>
    <t>Particular recurre contra Subtrans y Seremitt del Maule por supuestamente haber omitido pronunciarse sobre su solicitud de cambio de modalidad de taxi.</t>
  </si>
  <si>
    <t>Corte de Apelaciones de Talca</t>
  </si>
  <si>
    <t>Grupo de locatarios comerciales de Gran Avenida recurren contra Municipalidad de La Cisterna y DTPM, por prohibir estacionar vehículos en un pista solo buses. En lo que respecta a DTPM, se impugna Oficio N°3849/2025, que solicitó al alcalde realizar acciones tendientes a retirar las señales de tránsito que autorizaban el estacionamiento en dicha pista.</t>
  </si>
  <si>
    <t>Grupo de Operadores de servicios de transporte recurren contra Seremitt del Ñuble, impugnando la Resolución Exenta N° 537, de 2025, que modificó el trazado del servicio San Carlos-Chillán.</t>
  </si>
  <si>
    <t>Corte de Apelaciones de Chillán</t>
  </si>
  <si>
    <t>Subtrans deduce reclamo de ilegalidad en contra decisión del Consejo de la Transparencia rol C11251-2022 que ordena entregar correos electrónicos que indica.</t>
  </si>
  <si>
    <t>Corte de Apelacion de Santiago</t>
  </si>
  <si>
    <t>Transparencia</t>
  </si>
  <si>
    <t>Reclamo de ilegalidad</t>
  </si>
  <si>
    <t>única instancia</t>
  </si>
  <si>
    <t>Solicitud de Informe de EPV sobre licitación de concesión de la operación conjunta de los terminales 1 y 2 del Puerto de Valparaíso.</t>
  </si>
  <si>
    <t>NC 542</t>
  </si>
  <si>
    <t>Tribunal de Defensa de la Libre Competencia</t>
  </si>
  <si>
    <t>Libre Competencia</t>
  </si>
  <si>
    <t>Consulta procedimiento no contencioso</t>
  </si>
  <si>
    <t>Solicitud de Informe de EPV sobre modificación de forma de cálculo de porcentajes de participación en la carga establecidos para los agentes de naves en el Informe N° 20/2021.</t>
  </si>
  <si>
    <t>NC 533</t>
  </si>
  <si>
    <t>Metro Pago formuló una consulta ante el TDLC solicitando la aprobación de la Propuesta General de Contratación a que se refiere el inciso 7° del artículo 2° de la Ley N° 18.772.</t>
  </si>
  <si>
    <t>NC 543</t>
  </si>
  <si>
    <t>Consulta de EPV sobre condiciones de licitación del terminal N° 2 del Puerto de Valparaíso.</t>
  </si>
  <si>
    <t>NC 547</t>
  </si>
  <si>
    <t>Solicitud de Informe de EPV sobre procedencia de extender plazo de concesión del terminal N° 2 del Puerto de Valparaíso.</t>
  </si>
  <si>
    <t>NC 549</t>
  </si>
  <si>
    <t>Primera instancia (acumulada a causa rol NC 547-2025)</t>
  </si>
  <si>
    <t>Consulta de Electrobuses Marga Marga S.A. sobre las Bases de Licitación para la Contratación de la adscripción al servicio de transporte público mediante buses eléctricos y diésel en la conurbación de Valparaíso.</t>
  </si>
  <si>
    <t>NC 554</t>
  </si>
  <si>
    <t>Consulta de la FNE sobre la administración del terminal de buses de Santa Cruz.</t>
  </si>
  <si>
    <t>NC 555</t>
  </si>
  <si>
    <t>Consulta de Villarrica Asesorías y Transportes SpA sobre las Bases de Licitación para la Concesión del Uso de las Vías de las Unidades de Servicios Nos 20, 21 y 22, para la Prestación de Servicios Urbanos de Transporte de Pasajeros mediante Buses.</t>
  </si>
  <si>
    <t>NC 557</t>
  </si>
  <si>
    <t>Demanda de impugnación presentada por Electrobuses Marga Marga S.A. en contra del proceso de contratación directa para la prestación del servicio de transporte público remunerado de pasajeros y otorgamiento de subsidio de la Ley N° 20.378 en el Perímetro de Exclusión del Gran Valparaíso.</t>
  </si>
  <si>
    <t>Tribunal de Contratación Pública</t>
  </si>
  <si>
    <t>Contratación Pública</t>
  </si>
  <si>
    <t>Demanda de impugnación</t>
  </si>
  <si>
    <t>Tribunal de Contratación Pública acoge excepción de incompetencia opuesta por Subtrans. Actualmente la apelación del demandante se encuentra en segunda instancia bajo el rol 1033-2025 de la Corte de Apelaciones de Santiago.</t>
  </si>
  <si>
    <t>Demanda de impugnación presentada por Servicios Integrales, Ingeniería y Construcción Electric Ltda. en contra del Acta de Evaluación Oferta Del proceso de licitación pública ID N° 711-20-LR22, para la Contratación del “Servicio de ejecución de obras de electricidad en las dependencias de la Subsecretaría de Transportes y de sus Programas Dependientes”, y de la Resolución Exenta N° 148/2023 DAF, que adjudicó dicha licitación al contratista Juan Andrés Rivas Correa.</t>
  </si>
  <si>
    <t>Demanda de cobro de pesos presentada por roberto Diaz Arancibia en contra del Fisco de Chile (Subtrans). El demandante sostiene haber prestado servicios de transporte en favor de Substrans y que no habrían sido pagados.</t>
  </si>
  <si>
    <t>C-3745</t>
  </si>
  <si>
    <t>2º Juzgado de Letras de Iquique</t>
  </si>
  <si>
    <t>Civil</t>
  </si>
  <si>
    <t>Demanda de cobro de pesos.</t>
  </si>
  <si>
    <t>Exservidor a honorarios de Subtrans demanda civilmente el pago de conceptos contenidos en su convenio. Además, demanda indemnización de perjuicios por presunto daño moral.</t>
  </si>
  <si>
    <t>C-7215</t>
  </si>
  <si>
    <t>9º Juzgado Civil de Santiago</t>
  </si>
  <si>
    <t>Demanda de cumplimiento de contrato con indemnización de perjuicios</t>
  </si>
  <si>
    <t>Demanda de indemnización de perjuicios deducida en contra de Fisco de Chile (Seremitt de Valparaíso) por vícitima de accidente de tránsito.</t>
  </si>
  <si>
    <t>C-1817</t>
  </si>
  <si>
    <t>1° Juzgado Civil Valparaíso</t>
  </si>
  <si>
    <t>Demanda de indemnización de perjuicios</t>
  </si>
  <si>
    <t>Sociedad Marítima y Comercial Somarco Limitada demanda a Fisco de Chile (MTT) por supuesto incumplimiento del contrato de otorgamiento de subsidio ID CAM0020, de la Región de Los Lagos, específiciamente, el pago de subsidio por el servicio de transporte terrestre y marítimo adjudicado a dicha empresa.</t>
  </si>
  <si>
    <t>C-30362</t>
  </si>
  <si>
    <t>19° Juzgado de Civil de Santiago</t>
  </si>
  <si>
    <t>Exservidora a honorarios de Subtrans demanda civilmente indemnización de perjuicios por el supuesto daño moral que asegura haber sufrido con motivo de su desvinculación.</t>
  </si>
  <si>
    <t>C-3276</t>
  </si>
  <si>
    <t>2° Juzgado de Civil de Concepción</t>
  </si>
  <si>
    <t>Demanda de indemnizacion de perjuicios</t>
  </si>
  <si>
    <t>Asociación de consumidores CONADECUS A.C. deduce acción de protección del interés colectivo, y en subsidio interés difuso, en contra de METRO S.A. por supuestas infracciones a la Ley N° 19.496 de Protección a los Consumidores.</t>
  </si>
  <si>
    <t>C-8410</t>
  </si>
  <si>
    <t>10° Juzgado Civil de Santiago</t>
  </si>
  <si>
    <t>Demanda protección interés colectivo y/o interés difuso de los consumidores</t>
  </si>
  <si>
    <t>Se rechaza demanda en primera instancia. Actualmente la  apelación del demandante se encuentra en segunda instancia bajo el rol 7773-2025 de la Corte de Apelaciones de Santiago.</t>
  </si>
  <si>
    <t>SOMARCO demanda al Fisco de Chile (MTT) por supuesto incumplimiento del contrato de otorgamiento de subsidio ID CAM0074, de la Región de Los Ríos, espeficamente, respecto de la obligación de entregar naves en óptimo estado y de practicar reparaciones y mantenciones para asegurar su correcto desempeño. Además, reclama que serían improcedentes las multas cursadas, la declaración de caducidad del contrato y el cobro de garantías.</t>
  </si>
  <si>
    <t>C-9738</t>
  </si>
  <si>
    <t>18° Juzgado Civil de Santiago</t>
  </si>
  <si>
    <t>Se rechaza demanda en primera instancia. Actualmente la casación en la forma y la apelación subsidiaria se encuentran pendientes bajo el rol 13161-2023 de la Corte de Apelaciones de Santiago.</t>
  </si>
  <si>
    <t>Asociación Gremial de Dueños de Microbuses Peñaflor-Santiago deduce demanda por supuestos actos de Competencia desleal en contra del MTT y DTPM en el marco del Perímetro  de Exclusión de la zona sur poniente de la Región Metropolitana.</t>
  </si>
  <si>
    <t>C-18389</t>
  </si>
  <si>
    <t>28° Juzgado Civil de Santiago</t>
  </si>
  <si>
    <t>Demanda por actos de competencia deselal</t>
  </si>
  <si>
    <t>Transportes San Bernardo deduce demanda de cumplimiento de contrato e indemnización de perjuicios en contra del MTT, con motivo del contrato  de adcrispción al servicio y otorgamiento de subsidio en el perimetro de exclusión Zona Sur.</t>
  </si>
  <si>
    <t>C-12998</t>
  </si>
  <si>
    <t>12° Juzgado Civil de Santiago</t>
  </si>
  <si>
    <t>Buses Paine S.A. deduce demanda de cumplimiento de contrato e indemnización de perjuicios en contra del MTT, con motivo del contrato  de adcrispción al servicio y otorgamiento de subsidio en el perimetro de exclusión Zona Sur Oriente.</t>
  </si>
  <si>
    <t>C-457</t>
  </si>
  <si>
    <t>20º Juzgado Civil de Santiago</t>
  </si>
  <si>
    <t>Demanda de indemnización de perjuicios deducida por víctimas de accidente de tránsito en contra del conductor, la empresa de transportes y el Fisco de Chile. Este último es demandado, según señalan los demandantes, por cuanto el MTT no habría cumplido con su deber de velar porque se proporcione a los usuarios del transporte público la seguridad debida y el estricto cumplimiento de la normativa que rige la actividad.</t>
  </si>
  <si>
    <t>C-1986</t>
  </si>
  <si>
    <t>1º Juzgado Civil de Valparaíso</t>
  </si>
  <si>
    <t>Exservidora a honorarios deduce demanda reconocimiento de relación laboral, nulidad del despido, despido injustificado y cobro de prestaciones en contra Subtrans.</t>
  </si>
  <si>
    <t>O-4188</t>
  </si>
  <si>
    <t>2° Juzgado de Letras del Trabajo de Santiago</t>
  </si>
  <si>
    <t>Laboral</t>
  </si>
  <si>
    <t>Demanda reconocimiento de relación laboral, nulidad del despido, despido injustificado y cobro de prestaciones</t>
  </si>
  <si>
    <t>Juzgado del Trabajo rechaza demanda, en todas sus partes. Actualmente el recurso de nulidad deducido por la demandante se encuentra en tramitación ante la Corte de Apelaciones de Santiago bajo el rol 1288 - 2025.</t>
  </si>
  <si>
    <t>Exservidor a honorarios deduce demanda de reconocimiento de relación laboral, nulidad del despido, despido injustificado y cobro de prestaciones en contra Subtrans.</t>
  </si>
  <si>
    <t>O-5581</t>
  </si>
  <si>
    <t>Exservidora a honorarios deduce denuncia de tutela laboral por actos de discriminación con ocasión del despido, reconocimiento de relación laboral, nulidad del despido y cobro de prestaciones, en contra Subtrans. En subsidio, interpone demanda de declaración de relación laboral, despido injustificado, nulidad del despido y cobro de prestaciones.</t>
  </si>
  <si>
    <t>T-2190</t>
  </si>
  <si>
    <t>Denuncia de tutela laboral con ocasión del despido, declaración de relación laboral, nulidad del despido y cobro de prestaciones</t>
  </si>
  <si>
    <t>Exservidor a honorarios deduce demanda de reconocimiento de relación laboral, despido indirecto, nulidad del despido y cobro de prestaciones, en contra de Subtrans.</t>
  </si>
  <si>
    <t>O-558</t>
  </si>
  <si>
    <t>Juzgado de Letras del Trabajo de Rancagua</t>
  </si>
  <si>
    <t>Demanda de reconocimiento de relación laboral, despido indirecto, nulidad de despido y cobro prestaciones</t>
  </si>
  <si>
    <t>Exservidora a honorarios deduce demanda de reconocimiento de relación laboral, despido indirecto, nulidad del despido y cobro de prestaciones, en contra de Subtrans.</t>
  </si>
  <si>
    <t>O-7590</t>
  </si>
  <si>
    <t>Demanda de reconocimiento de relación laboral, despido indirecto, nulidad de despido y cobro prestaciones.</t>
  </si>
  <si>
    <t>Juzgado del Trabajo rechaza la demanda. Actualmente el recurso de nulidad deducido por la demandante se encuentra en tramitación ante la Corte de Apelaciones de Santiago bajo el rol 2102-2025.</t>
  </si>
  <si>
    <t>O-263</t>
  </si>
  <si>
    <t>Juzgado de Letras del Trabajo de Valdivia</t>
  </si>
  <si>
    <t>Juzgado del Trabajo rechaza la demanda. Luego, la Corte de Apelaciones de Valdivia acoge el recurso de nulidad del demandante, declarando que se acoge parcialmente la demanda, declarando la existencia de relación laboral, condenando al Fisco a la suma de $1.699.755, por feriado legal y proporcional, y de $386.308, por 13 días del mes de septiembre de 2023. Actualmente el recurso de unificación de jurisprudencia del CDE se encuentra en tramitación ante la Corte Suprema bajo el rol 36307-2024.</t>
  </si>
  <si>
    <t>O-214</t>
  </si>
  <si>
    <t>Exservidor a honorarios deduce demanda de despido indirecto, nulidad del despido y cobro de prestaciones laborales en contra de Subtrans.</t>
  </si>
  <si>
    <t>O-807</t>
  </si>
  <si>
    <t>Juzgado de Letras del Trabajo de Puerto Montt</t>
  </si>
  <si>
    <t>Demanda de despido indirecto, nulidad del despido y cobro de prestaciones.</t>
  </si>
  <si>
    <t>Juzgado del Trabajo rechaza demanda. Actualmente el recurso de nulidad deducido por la demandante se encuentra en tramitación ante la Corte de Apelaciones de Puerto Montt bajo el rol 25-2025.</t>
  </si>
  <si>
    <t>O-56</t>
  </si>
  <si>
    <t>Juzgado del Trabajo rechaza la demanda. Posteriormente, la Corte de Apelaciones de Valdivia rechaza el recurso de nulidad intentado por el demandante, quien luego deduce recurso de unificación de jurisprudencia, el cual se encuentra en tramitación ante la Corte Suprema bajo el rol 59147-2024.</t>
  </si>
  <si>
    <t>O-57</t>
  </si>
  <si>
    <t>Juzgado del Trabajo rechaza demanda. Posteriormente la Corte de Apelaciones rechaza el recurso de nulidad del demandante, quien luego deduce recurso de unificación de jurisprudencia, el que está en tramitación ante la Corte Suprema bajo el rol 56192-2024.</t>
  </si>
  <si>
    <t>Extrabajadora de empresa de servicios de aseo interpone demanda en procedimiento monitorio por nulidad de despido, despido injustificado y cobro de prestaciones, en contra de su empleadora y, de forma solidaria o subsidiaria, en contra de Subtrans, por régimen de subcontratación.</t>
  </si>
  <si>
    <t>M-265</t>
  </si>
  <si>
    <t>Juzgado de Letras del Trabajo de Talca</t>
  </si>
  <si>
    <t>Demanda de nulidad de despido, despido injustificado y cobro de prestaciones, en régimen de subcontratación</t>
  </si>
  <si>
    <t>Juzgado del Trabajo acoge la demanda, eclarando que existió subcontratación entre la contratista y Subtrans, condenando a esta última a responder solidariamente. Posteriormente, la Corte de Apelaciones de Talca acogió el recurso de nulidad del demandante. Actualmente la causa está en cobranza laboral bajo el RIT C-295-2025, encontrándose pendiente que el Ministerio de Justicia remita el decreto de pago.</t>
  </si>
  <si>
    <t>Exservidor a honorarios deduce denuncia de tutela laboral con ocasión del despido, reconocimiento de relación laboral, nulidad del despido y cobro de prestaciones, en contra Subtrans. En subsidio, interpone demanda de declaración de relación laboral, despido injustificado, nulidad del despido y cobro de prestaciones.</t>
  </si>
  <si>
    <t>T-128</t>
  </si>
  <si>
    <t>Juzgado de Letras del Trabajo de La Serena</t>
  </si>
  <si>
    <t>O-4936</t>
  </si>
  <si>
    <t>O-5042</t>
  </si>
  <si>
    <t>1° Juzgado de Letras del Trabajo de Santiago</t>
  </si>
  <si>
    <t>Juzgado del Trabajo rechaza demanda. Actualmente el recurso de nulidad del demandante se encuentra en tramitación ante la Corte de Apelaciones de Santiago bajo el rol 2224-2025.</t>
  </si>
  <si>
    <t>T-385</t>
  </si>
  <si>
    <t>O-5605</t>
  </si>
  <si>
    <t>Extrabajadora de empresa transportista interpone demanda en procedimiento monitorio por cobro de prestaciones, en contra de su empleadora y, de forma solidaria o subsidiaria, en contra de Subtrans, por régimen de subcontratación.</t>
  </si>
  <si>
    <t>M-15</t>
  </si>
  <si>
    <t>Juzgado de Letras del Trabajo de Santa Barbara</t>
  </si>
  <si>
    <t>Demanda de cobro prestaciones laborales, en régimen de subcontratación</t>
  </si>
  <si>
    <t>Extrabajador de empresa de seguridad interpone demanda de despido improcedente y cobro de prestaciones laborales en contra de su ex empleadora y, de forma solidaria o subsidiaria, en contra de Subtrans, por régimen de subcontratación.</t>
  </si>
  <si>
    <t>O-6670</t>
  </si>
  <si>
    <t>Demanda de despido improcedente y cobro de prestaciones  laborales, en régimen de subcontratación</t>
  </si>
  <si>
    <t>Grupo de extrabajadores de empresa INGELOG S.A. interpone demanda de despido improcedente y cobro de prestaciones laborales en contra de su ex empleadora y, de forma solidaria o subsidiaria, en contra de Subtrans, por régimen de subcontratación.</t>
  </si>
  <si>
    <t>O-6553</t>
  </si>
  <si>
    <t>Demanda de nulidad del despido, despido injustificado, cobro de prestaciones laborales, en régimen de subcontratación</t>
  </si>
  <si>
    <t>Extrabajador de empresa de seguridad interpone demanda de reconocimiento de relación laboral, despido indirecto, nulidad de despido y cobro prestaciones contra su ex empleadora y, de forma solidaria o subsidiaria, contra Subtrans, por régimen de subcontratación.</t>
  </si>
  <si>
    <t>O-6989</t>
  </si>
  <si>
    <t>Demanda de reconocimiento de relación laboral, despido indirecto, nulidad de despido y cobro prestaciones, en régimen de subcontratación</t>
  </si>
  <si>
    <t>O-6622</t>
  </si>
  <si>
    <t>Demanda de despido indirecto, nulidad de despido y cobro prestaciones, en régimen de subcontratación.</t>
  </si>
  <si>
    <t>Extrabajador de empresa de seguridad interpone demanda de cobro prestaciones laborales en contra de su ex empleadora y, de forma solidaria o subsidiaria, en contra de Subtrans, por régimen de subcontratación.</t>
  </si>
  <si>
    <t>M-4864</t>
  </si>
  <si>
    <t>Demanda de cobro de prestaciones labores, en régimen de subcontratación.</t>
  </si>
  <si>
    <t>Extrabajador de empresa de seguridad interpone demanda de despido indirecto, nulidad de despido y cobro prestaciones en contra de su ex empleadora y, de forma solidaria o subsidiaria, en contra de Subtrans, por régimen de subcontratación.</t>
  </si>
  <si>
    <t>M-5041</t>
  </si>
  <si>
    <t>Extrabajador de empresa de seguridad interpone demanda de reconocimiento de relación laboral, despido indirecto, nulidad de despido y cobro prestaciones contra su exempleadora y, de forma solidaria o subsidiaria, contra Subtrans, por régimen de subcontratación.</t>
  </si>
  <si>
    <t>O-7450</t>
  </si>
  <si>
    <t>Demanda de reconocimiento de relación laboral, despido indirecto, nulidad de despido, cobro prestaciones e indemnización de perjuicios, en régimen de subcontratación</t>
  </si>
  <si>
    <t>Cónyuge e hijos de trabajador de empresa Voy Santiago deducen demanda de indemnización de perjuicios por accidente de trabajo con resultado de muerte en contra de la referida empresa y, de forma solidaria o subsidiaria, en contra de DTPS, por régimen de subcontratación.</t>
  </si>
  <si>
    <t>0-49</t>
  </si>
  <si>
    <t>Demanda de indemnización de perjuicios por accidentel del trabajo, en régimen de subcontratación.</t>
  </si>
  <si>
    <t>T-231</t>
  </si>
  <si>
    <t>Juzgado de Letras del Trabajo de Chillán</t>
  </si>
  <si>
    <t>Denuncia de tutela laboral con ocasión del despido, reconocimiento de relación laboral, nulidad del despido y cobro de prestaciones.</t>
  </si>
  <si>
    <t>Juzgado del Trabajo acoge parcialmente la demanda, declarando que el demandante prestó servicios desde noviembre de 2023 a octubre de 2024 y condenando al Fisco al pago de $546.734, por feriado legal, y también al pago de las cotizaciones seguridad social, rechazando en lo demás las acciones intentadas. Actualmente el recurso de nulidad del demandante se encuentra  ante la Corte de Apelaciones de Chillán bajo el rol 448-2025.</t>
  </si>
  <si>
    <t>Exservidora a honorarios deduce demanda de reconocimiento de relación laboral, despido injustificado, nulidad del despido y cobro de prestaciones, en contra de Subtrans.</t>
  </si>
  <si>
    <t>O-7</t>
  </si>
  <si>
    <t>Juzgado de Letras del Trabajo de Temuco</t>
  </si>
  <si>
    <t>Demanda de reconocimiento de relación laboral, nulidad del despido, despido injustificado y cobro de prestaciones.</t>
  </si>
  <si>
    <t>Juzgado del Trabajo acoge parcialmente la demanda, sólo en cuanto a que se declara que existió relación laboral entre las partes y que el despido fue injustificado, condenando al Fisco al pago de las prestaciones e indemnizaciones que indica, rechazando en lo demás las acciones intentadas. Actualmente los recursos de nulidad deducidos respectivamente por el demandante y  CDE, se encuentran en tramitación ante la Corte de Apelaciones de Temuco bajo el rol 690-2025.</t>
  </si>
  <si>
    <t>Exservidor a honorarios deduce demanda de reconocimiento de relación laboral, despido injustificado, nulidad del despido y cobro de prestaciones, en contra de Subtrans.</t>
  </si>
  <si>
    <t>O-356</t>
  </si>
  <si>
    <t>O-550</t>
  </si>
  <si>
    <t>O-625</t>
  </si>
  <si>
    <t>Demanda de reconocimiento de relación laboral, nulidad del despido, despido indirecto y cobro de prestaciones.</t>
  </si>
  <si>
    <t>O-894</t>
  </si>
  <si>
    <t>Exservidor a honorarios deduce denuncia de tutela laboral, reconocimiento de relación laboral, despido injustificado, indemnización por enfermedad profesional y cobro de prestaciones, contra Subtrans. En subsidio, interpone demanda de declaración de relación laboral, despido injustificado, indemnización por enfermedad profesional y cobro de prestaciones.</t>
  </si>
  <si>
    <t>T-56</t>
  </si>
  <si>
    <t>Denuncia de tutela laboral con ocasión del despido, reconocimiento de relación laboral, despido injustificado, indemnización de perjuicios por enfermedad profesional y cobro de prestaciones</t>
  </si>
  <si>
    <t>Juzgado del Trabajo rechaza en todas sus partes la denuncia y demás acciones intentadas. Actualmente el  recurso de nulidad deducido por el demandante se encuentran en tramitación ante la Corte de Apelaciones de Talca bajo el rol 787-2025.</t>
  </si>
  <si>
    <t>T-657</t>
  </si>
  <si>
    <t>Denuncia de tutela laboral con ocasión del despido, nulidad del despido, despido injustificado y cobro de prestaciones</t>
  </si>
  <si>
    <t>Exservidor a honorarios deduce denuncia de tutela laboral con ocasión del despido, reconocimiento de relación laboral, nulidad del despido y cobro de prestaciones, en contra Subtrans. En subsidio, interpone demanda de declaración de relación laboral, despido indebido, nulidad del despido y cobro de prestaciones.</t>
  </si>
  <si>
    <t>T-837</t>
  </si>
  <si>
    <t>Denuncia de tutela laboral con ocasión del despido, nulidad del despido, despido indebido y cobro de prestaciones</t>
  </si>
  <si>
    <t>T-69</t>
  </si>
  <si>
    <t>Juzgado del Trabajo rechaza en todas sus partes la denuncia y demás acciones intentadas. Actualmente el  recurso de nulidad deducido por el demandante se encuentran en tramitación ante la Corte de Apelaciones de Talca bajo el rol 639-2025.</t>
  </si>
  <si>
    <t>O-10</t>
  </si>
  <si>
    <t>Demanda de reconocimiento de relación laboral, nulidad del despido, despido injustificado y cobro de prestaciones</t>
  </si>
  <si>
    <t>O-4264</t>
  </si>
  <si>
    <t>Demanda de reconocimiento de relación laboral, nulidad del despido, despido indirecto y cobro de prestaciones</t>
  </si>
  <si>
    <t>O-5074</t>
  </si>
  <si>
    <t>O-472</t>
  </si>
  <si>
    <t>Extrabajador de empresa de seguridad interpone demanda de cobro prestaciones contra su ex empleadora y, de forma solidaria o subsidiaria, contra Subtrans, por régimen de subcontratación.</t>
  </si>
  <si>
    <t>M-447</t>
  </si>
  <si>
    <t>Demanda de cobro prestaciones, en régimen de subcontratación</t>
  </si>
  <si>
    <t>Extrabajadores de empresa de transporte interponen demanda de despido injustificado, declaración de unidad económica y cobro de prestaciones contra su ex empleadora y, de forma solidaria o subsidiaria, contra Subtrans, por régimen de subcontratación.</t>
  </si>
  <si>
    <t>O-5060</t>
  </si>
  <si>
    <t>Demanda de despido injustificado, declaración de unidad económica y cobro de prestaciones en régimen de subcontratación</t>
  </si>
  <si>
    <t>Exfuncionario a contrata (que antes prestó servicios a honorarios) deduce demanda de reconocimiento de relación laboral y cobro de prestaciones, en contra de Subtrans.</t>
  </si>
  <si>
    <t>O-6563</t>
  </si>
  <si>
    <t>Demanda de reconocimiento de relacion laboral y cobro de prestaciones</t>
  </si>
  <si>
    <t>Ex trabajadora de empresa de aseo interpone demanda de cobro de prestaciones laborales en contra de su ex empleadora y, de forma solidaria o subsidiaria, en contra de Subtrans, por régimen de subcontratación.</t>
  </si>
  <si>
    <t>M-527</t>
  </si>
  <si>
    <t>Demanda de cobro de prestaciones, en régimen de subcontratación</t>
  </si>
  <si>
    <t>O-6289</t>
  </si>
  <si>
    <t>Demanda de reconocimiento de relación laboral, despido injustificado, nulidad del despido y cobro de prestaciones</t>
  </si>
  <si>
    <t>Exservidor a honorarios deduce denuncia de tutela laboral, reconocimiento de relación laboral, nulidad del despido y cobro de prestaciones, contra Subtrans. En subsidio, interpone demanda de despido injustificado, nulidad del despido y cobro de prestaciones.</t>
  </si>
  <si>
    <t>T-2023</t>
  </si>
  <si>
    <t>Denuncia de tutela laboral con ocasión del despido, reconocimiento de relación laboral, nulidad del despido y cobro de prestaciones</t>
  </si>
  <si>
    <t>Extrabajador de empresa de seguridad interpone denuncia de tutela laboral con ocasión del despido, nulidad de la renuncia y cobro de prestaciones, en contra de su ex empleadora y, de forma solidaria o subsidiaria, en contra de Subtrans, por régimen de subcontratación.</t>
  </si>
  <si>
    <t>T-3576</t>
  </si>
  <si>
    <t>Denuncia de tutela con ocasión del despido, nulidad de renuncia y cobro de prestaciones en régimen de subcontratación</t>
  </si>
  <si>
    <t>Extrabajadora de empresa de aseo interpone demanda de cobro de prestaciones laborales en contra de su ex empleadora y, de forma solidaria o subsidiaria, en contra de Subtrans, por régimen de subcontratación.</t>
  </si>
  <si>
    <t>M-723</t>
  </si>
  <si>
    <t>Juzgado del Trabajo acoge parcialmente la demanda, condenando al Fisco solo de forma subsidiaria. Pendiente plazo para recurrir.</t>
  </si>
  <si>
    <t>Exfuncionario de Subtrans deduce denuncia de tutela laboral con ocasión del despido (término anticipado de contrata), indemnización por daño moral y cobro de prestaciones laborales.</t>
  </si>
  <si>
    <t>T-25</t>
  </si>
  <si>
    <t>Juzgado de Letras del Trabajo de Valparaíso</t>
  </si>
  <si>
    <t>Denuncia de tutela laboral con ocasión del despido,  indemnización por daño moral y cobro de prestaciones</t>
  </si>
  <si>
    <t>Investigación sumaria elevada a sumario administrativo</t>
  </si>
  <si>
    <t>69/2022</t>
  </si>
  <si>
    <t>Etapa Indagatoria</t>
  </si>
  <si>
    <t>Sumario administrativo</t>
  </si>
  <si>
    <t>660/2022</t>
  </si>
  <si>
    <t>Investigación sumaria</t>
  </si>
  <si>
    <t>892/2022 DL</t>
  </si>
  <si>
    <t>Etapa acusatoria</t>
  </si>
  <si>
    <t>11/2023 DL</t>
  </si>
  <si>
    <t>Etapa recursiva</t>
  </si>
  <si>
    <t>28/2023 DL</t>
  </si>
  <si>
    <t>Resolución de término en trámite</t>
  </si>
  <si>
    <t>1/2023 SRM-LAGOS</t>
  </si>
  <si>
    <t xml:space="preserve">Vista Fiscal entregada </t>
  </si>
  <si>
    <t>353/2023 DL</t>
  </si>
  <si>
    <t>445/2023 DL</t>
  </si>
  <si>
    <t>513/2023 DL</t>
  </si>
  <si>
    <t>558/2023 DL</t>
  </si>
  <si>
    <t>654/2023 DL</t>
  </si>
  <si>
    <t>754/2023 DL</t>
  </si>
  <si>
    <t>Resolución que eleva a sumario administrativo en trámite</t>
  </si>
  <si>
    <t>1020/2023 DL</t>
  </si>
  <si>
    <t>Vista Fiscal en trámite</t>
  </si>
  <si>
    <t>1260/2023 DL</t>
  </si>
  <si>
    <t>1269/2023 DL</t>
  </si>
  <si>
    <t>Resolución de término en tramitación por exedoc</t>
  </si>
  <si>
    <t>1294/2023 DL</t>
  </si>
  <si>
    <t>1370/2023 DL</t>
  </si>
  <si>
    <t>50/2024 DL</t>
  </si>
  <si>
    <t>260/2024 DL</t>
  </si>
  <si>
    <t>336/2024 DL</t>
  </si>
  <si>
    <t>356/2024 DL</t>
  </si>
  <si>
    <t>517/2024 DL</t>
  </si>
  <si>
    <t>542/2024 DL</t>
  </si>
  <si>
    <t>Resolución de cambio de Fiscal en trámite</t>
  </si>
  <si>
    <t>567/2024 DL</t>
  </si>
  <si>
    <t>908/2024 DL</t>
  </si>
  <si>
    <t>976/2024 DL</t>
  </si>
  <si>
    <t>Resolución que rechaza informe en tramitación por exedoc</t>
  </si>
  <si>
    <t>2778/2024 DTPR</t>
  </si>
  <si>
    <t>1102/2024 DL</t>
  </si>
  <si>
    <t>1194/2024 DL</t>
  </si>
  <si>
    <t>1263/2024 DL y 1276/2024 DL que acumula sumario</t>
  </si>
  <si>
    <t>1302/2024 DL</t>
  </si>
  <si>
    <t>1335/2024 DL</t>
  </si>
  <si>
    <t>1343/2024 DL</t>
  </si>
  <si>
    <t>1426/2024 DL</t>
  </si>
  <si>
    <t>1420/2024 DL</t>
  </si>
  <si>
    <t>1475/2024 DL</t>
  </si>
  <si>
    <t>1543/2024 DL</t>
  </si>
  <si>
    <t>1642/2024 DL</t>
  </si>
  <si>
    <t>1853/2024 DL</t>
  </si>
  <si>
    <t>133/2025 DL</t>
  </si>
  <si>
    <t xml:space="preserve">Informe entregado </t>
  </si>
  <si>
    <t>139/2025 DL</t>
  </si>
  <si>
    <t>228/2025 DL</t>
  </si>
  <si>
    <t>225/2025 DL</t>
  </si>
  <si>
    <t>243/2025 DL</t>
  </si>
  <si>
    <t>255/2025 DL</t>
  </si>
  <si>
    <t>264/2025 DL</t>
  </si>
  <si>
    <t>274/2025 DL</t>
  </si>
  <si>
    <t xml:space="preserve">Resolución de término en trámite </t>
  </si>
  <si>
    <t>305/2025</t>
  </si>
  <si>
    <t>359/2025</t>
  </si>
  <si>
    <t>449/2025</t>
  </si>
  <si>
    <t>451/2025</t>
  </si>
  <si>
    <t>508/2025</t>
  </si>
  <si>
    <t>2/2025 SRM-ARAUC</t>
  </si>
  <si>
    <t>627/2025 DL</t>
  </si>
  <si>
    <t>676/2025 DL</t>
  </si>
  <si>
    <t>2392/2025 DTPR</t>
  </si>
  <si>
    <t>1/2025 SRM-ARICA</t>
  </si>
  <si>
    <t>2/2025 SRM-ARICA</t>
  </si>
  <si>
    <t>1/2025 SRM-OHIGG</t>
  </si>
  <si>
    <t>2393/2025 DTPR</t>
  </si>
  <si>
    <t>Vista Fiscal entregada</t>
  </si>
  <si>
    <t>1/2025 SRM-COQ</t>
  </si>
  <si>
    <t>Resolución remitida a CGR para toma de razón</t>
  </si>
  <si>
    <t>566/2025 DTPR</t>
  </si>
  <si>
    <t>450/2025 SRM-MAGAL</t>
  </si>
  <si>
    <t>2/2025 SRM-COQ</t>
  </si>
  <si>
    <t>3216/2025 SRM-RM</t>
  </si>
  <si>
    <t>3217/2025 SRM-RM</t>
  </si>
  <si>
    <t>868/2025 DL</t>
  </si>
  <si>
    <t>986/2025 DL</t>
  </si>
  <si>
    <t>1015/2025 DL</t>
  </si>
  <si>
    <t>Informe entregado</t>
  </si>
  <si>
    <t>Investigacion sumaria</t>
  </si>
  <si>
    <t>1024/2025 DL</t>
  </si>
  <si>
    <t>3190/2025 DTPR</t>
  </si>
  <si>
    <t>1056/2025 DL</t>
  </si>
  <si>
    <t>1108/2025 DL</t>
  </si>
  <si>
    <t>1107/2025 DL</t>
  </si>
  <si>
    <t>1118/2025 DL</t>
  </si>
  <si>
    <t>1197/2025 DL</t>
  </si>
  <si>
    <t>889/2025 DTPR</t>
  </si>
  <si>
    <t>5663/2025 SRM-RM</t>
  </si>
  <si>
    <t>5664/2025 SRM-RM</t>
  </si>
  <si>
    <t>1255/2025</t>
  </si>
  <si>
    <t>1608/2025 SRM-BIO</t>
  </si>
  <si>
    <t>1256/2025 DL</t>
  </si>
  <si>
    <t>1394/2025</t>
  </si>
  <si>
    <t>1453/2025 DL</t>
  </si>
  <si>
    <t>1246/2025 SRM-MAULE</t>
  </si>
  <si>
    <t>3280/2025 SRM-LAGOS</t>
  </si>
  <si>
    <t>1746/2025 DL</t>
  </si>
  <si>
    <t>1747/2025 DL</t>
  </si>
  <si>
    <t>1749/2025 DL</t>
  </si>
  <si>
    <t>1750/2025 DL</t>
  </si>
  <si>
    <t>1827/2025</t>
  </si>
  <si>
    <t>1837/2025</t>
  </si>
  <si>
    <t>1892/2025 DL</t>
  </si>
  <si>
    <t>1895/2025 DL</t>
  </si>
  <si>
    <t>1894/2025 DL</t>
  </si>
  <si>
    <t>2069/2025 DL</t>
  </si>
  <si>
    <t>9/2026 DL</t>
  </si>
  <si>
    <t>47/2026 DL</t>
  </si>
  <si>
    <t>96/2026 DL</t>
  </si>
  <si>
    <t>142/2026 DL</t>
  </si>
  <si>
    <t>CGR</t>
  </si>
  <si>
    <t>E181855</t>
  </si>
  <si>
    <t>Remite la presentación de la señora Fabiola Elizabeth Díaz Bravo, funcionaria de la Subsecretaría de Transportes, solicitando la condonación o, en subsidio, el otorgamiento de facilidades para la restitución de remuneraciones percibidas indebidamente, por concepto de bienios.</t>
  </si>
  <si>
    <t>E195132</t>
  </si>
  <si>
    <t>Se remite la presentación de una persona que solicita reserva de identidad, quien informa una posible situación de conflicto de interés entre dos funcionarios y además relacionados en una empresa en común. Se solicita evaluar el caso, revisar la pertinencia de los procedimientos en un concurso reciente y verificar si la empresa señalada mantiene vínculos contractuales o comerciales con el MTT</t>
  </si>
  <si>
    <t>E219213</t>
  </si>
  <si>
    <t>Presentación de con reserva de identidad, denuncia hechos constitutivo de faltas funcionarias en la sede norte de fiscalización</t>
  </si>
  <si>
    <t>OF10014/2026</t>
  </si>
  <si>
    <t>presentación de Omar González Reyes, quien renuncia por omisión de control, falta de servicio y deficiente orientación por parte de la Secretaría Regional Ministerial de Transportes y Telecomunicaciones de Ia Region Metropolitana (SEREMITT RM), ante la actividad de transporte público informal.</t>
  </si>
  <si>
    <t>OF11171/2026</t>
  </si>
  <si>
    <t>presentación de Gonzalo Llerena Rodríguez, solicitando una respuesta a la carta recepcionada por la Subsecretaría de Transportes con fecha 25 de noviembre de 2025, en la cual pide que se informe si el uso de pantalones cortos, por parte de los trabajadores del sistema de transporte público metropolitano, es considerado como una infracción por la ley N° 18.290, de Tránsito.</t>
  </si>
  <si>
    <t>OF13151/2026</t>
  </si>
  <si>
    <t>Se adjunta el Oficio N°992 de 2026 de la Comisión de Cultura, Artes y Comunicaciones de la Cámara de Diputadas y Diputados.
Dicho oficio solicita informar respecto de los requerimientos pendientes formulados por esa Comisión parlamentaria que, a la fecha, no registran respuesta. En ese contexto, se identifica el Oficio N°889 de 2025, de la misma Comisión, mediante el cual se solicita informar los motivos por los cuales el Gobierno dejó sin efecto la realización del proyecto de construcción del tren rápido Santiago–Valparaíso.</t>
  </si>
  <si>
    <t>Congreso</t>
  </si>
  <si>
    <t xml:space="preserve">Congreso Ord. N°10848, Cámara de Diputados, Solicita informar sobre accesibilidad servicio Metro comunas distrito N°10 </t>
  </si>
  <si>
    <t>Informe a esta Cámara sobre el financiamiento de los viajes que ha realizado a Regiones en el desempeño de sus funciones, desde el 11 de marzo de 2022 a la fecha</t>
  </si>
  <si>
    <t>olicita informar sobre participación de todas las seremis o funcionarios ministeriales en proyecto con algún impacto medio ambiental,
desde marzo de 2022 a la fecha</t>
  </si>
  <si>
    <t xml:space="preserve">Congreso Ord. N°28535, Cámara de Diputados, Solicita informar sobre existencia actual o pasada de convenios </t>
  </si>
  <si>
    <t>Congreso Ord. N°28596, Cámara de Diputados, Solicita informar sobre protocolos oficiales aplicados al transporte</t>
  </si>
  <si>
    <t>Solicita informar posibilidades de sostener reunión</t>
  </si>
  <si>
    <t>Solicita se informe a esta Cámara sobre la posibilidad de efectuar una nueva licitación para el transporte público del Gran Valparaíso debido a los graves incumplimientos de las líneas de buses que denuncia.</t>
  </si>
  <si>
    <t>Solicita por su digno intermedio, al Subsecretario de Transportes, para que, si lo tienen a bien, se sirvan analizar la posibilidad de modificar la normativa legal vigente en relación a la devolución de los préstamos estatales y solidarios otorgados a los microempresarios del sector de transporte, mediante las leyes Nos 21.323 y 21.256.}</t>
  </si>
  <si>
    <t>Solicita designar a persona que informe sobre aportes del MTT a la ley 21153</t>
  </si>
  <si>
    <t>Congreso Ord. N°22075, Cámara de Diputados, Solicita informar sobre normativa vigente</t>
  </si>
  <si>
    <t>Congreso Ord. N°23356, Cámara de Diputados, Solicita informar sobre posibilidad de estudiar congelamiento de tarifa</t>
  </si>
  <si>
    <t>Solicta informar acerca de los avances en materia de fiscalización de la evasión en el transporte público de la región Metropolitana.</t>
  </si>
  <si>
    <t>Solicita  informar sobre el funcionamiento de la Planta de Revisión Técnica ubicada camino a Huape, ciudad de Chillán</t>
  </si>
  <si>
    <t>Remita copia Circular N°391-2023</t>
  </si>
  <si>
    <t>Informe sobre posibilidad de establecer una oficina permanente </t>
  </si>
  <si>
    <t>sobre los motivos de la tardanza para la puesta en marcha de las plantas de revisión técnica en las comunas de Padre Las Casas y</t>
  </si>
  <si>
    <t>Congreso Ord. N°327, Cámara de Diputados, Informe acerca de los planes y programas. Comisión de TTE y Obras Públicas</t>
  </si>
  <si>
    <t>Solicita informar sobre cumplimiento establecido ley N°21015</t>
  </si>
  <si>
    <t>Solicita informar sobre congelamiento tarifa transporte público</t>
  </si>
  <si>
    <t>Solicita se informe sobre los estudios de participación ciudadana en materia de transporte durante el presente Gobierno, indicando las investigaciones para proyectos de ciclovías en la Región Metropolitana</t>
  </si>
  <si>
    <t>Solicita se informe  sobre los mecanismos que está implementando en ausencia de un Secretario Regional
Ministerial de su Cartera en Antofagasta</t>
  </si>
  <si>
    <t>Informe sobre situaciones que han involucrado a aeronaves </t>
  </si>
  <si>
    <t>Solicita informar sobre posibilidad de disponer se indique de manera visible tarifa adultos mayores</t>
  </si>
  <si>
    <t>Solicita crear paradas seguras transporte público </t>
  </si>
  <si>
    <t xml:space="preserve">Congreso Ord. N°56003, Cámara de Diputados, Informe sobre medidas adoptadas frente al eventual consumo de drogas </t>
  </si>
  <si>
    <t>Congreso Ord. N°51940, Cámara de Diputados, Informe sobre recursos entregados en materia de subsidio. Tramita con Oficio 51939</t>
  </si>
  <si>
    <t>Congreso Ord. N°49536, Cámara de Diputados, Informe sobre acciones implementadas ante crisis vial</t>
  </si>
  <si>
    <t>Ord. N°465, Cámara de Diputados, Informe sobre acerca de situación que se encontraría líneas de buses. Comisión OO. PP.</t>
  </si>
  <si>
    <t>Ord. N°78396, Cámara de Diputados, Informe sobre requerir información a Metro S.A.</t>
  </si>
  <si>
    <t>Informe a esta Cámara sobre la cantidad de reglamentos pendientes de ser dictados por su cartera</t>
  </si>
  <si>
    <t>Ord. N°117, Senado, si lo tiene a bien, remita antecedentes acerca de la reunión bilateral Argentina-Chile, realizada el 6 de junio del año en curso, en la cual se abordó el sistema de control de equipajes y encomiendas vigente en Argentina.</t>
  </si>
  <si>
    <t>Ord. N°299, Cámara de Diputados, Informe acerca del proyecto de charratización</t>
  </si>
  <si>
    <t>Informe a esta Cámara sobre la creciente evasión en el pago correspondiente a los diversos tipos de transporte público, con particular enfoque en el Metro de Santiago</t>
  </si>
  <si>
    <t>Actividades desarrolladas en la Delegación Presidencial de la Región de Atacama con ocasión de la visita del Subsecretario de Transporte y Telecomunicaciones, las invitaciones cursadas y los criterios asociados a las mismas</t>
  </si>
  <si>
    <t>Informe sobre datos sensibles que ex Seremitt dio a persona externa al Ministerio</t>
  </si>
  <si>
    <t>Ord. 73142, Informe a esta Cámara sobre la factibilidad de no implementar el control de gases respecto de tractores que se importen en la actualidad, considerando el impacto que ello tendría en el sector de la agricultura y ganadería del país, en los términos que plantea.</t>
  </si>
  <si>
    <t xml:space="preserve">Ord. N°450, Cámara de Diputados, Poner en conocimiento preocupación de gremios del transporte mayor </t>
  </si>
  <si>
    <t>Informe acerca de las suspensiones de vuelos en la zona sur austral</t>
  </si>
  <si>
    <t>Solicita Informe sobre la situación que afecta actualmente a todas aquellas personas con discapacidad que estarían impedidas de poder adquirir vehículos motorizados, en el marco de lo establecido en el artículo 48 de la ley N° 20.122</t>
  </si>
  <si>
    <t>Solicita informar sobre antecedentes respecto a retraso en los vuelos</t>
  </si>
  <si>
    <t>Congreso Ord. N°63832, Cámara de Diputados, Informe sobre sobre existencia de Informe solicitado por la Contraloría General de la República</t>
  </si>
  <si>
    <t>Informe sobre estado en que se encuentra el Decreto 128/2022 </t>
  </si>
  <si>
    <t>Informe motivos de retraso puesta en marcha de PRT</t>
  </si>
  <si>
    <t>Informe de las licitaciones de revisión técnica </t>
  </si>
  <si>
    <t xml:space="preserve">Ord. N°68826, Cámara de Diputados, Informe sobre existencia de un Protocolo de Prevención frente a casos de acoso laboral </t>
  </si>
  <si>
    <t>Acordó invitar a US., y por su intermedio al señor Subsecretario de Transportes, Jorge Daza, a la sesión que celebrará el día martes 26 de noviembre de 2024, de 17:30 a 19:30 horas, en la Sala N°213, Sala Juan Bustos, segundo piso, Valparaíso.</t>
  </si>
  <si>
    <t>Informe sobre concesión otorgada a empresa Buses Olivares</t>
  </si>
  <si>
    <t>Ord. N°491, Cámara de Diputados, Dar prioridad a licitación PRT Provincia de Huasco; COMISIÓN DE OBRAS PÚBLICAS,
TRANSPORTES Y TELECOMUNICACIONES</t>
  </si>
  <si>
    <t>Informe a esta Cámara sobre la situación del terminal de buses de diversas líneas del Sistema Red que se ubica en las calles Doctor Ramón Corvalán Melgarejo,</t>
  </si>
  <si>
    <t>Remita a esta Cámara la agenda de Ministros, Subsecretarios, Jefes de Servicio</t>
  </si>
  <si>
    <t>Ord. N°486, Cámara de Diputados, Informe sobre campañas de prevención de accidentes</t>
  </si>
  <si>
    <t xml:space="preserve">Ord. N°97055, Cámara de Diputados, Informe sobre situación que estaría afectando habitantes sector Avenida Laguna Sur </t>
  </si>
  <si>
    <t>Ord. N°114837, Cámara de Diputados, Informe sobre dotación de personal en la Región de Los Ríos</t>
  </si>
  <si>
    <t>Sirva ordenar se considere frecuencia de los vuelos </t>
  </si>
  <si>
    <t>Informe sobre implementar sistema de traslado para casos de emergencia Isla Mocha</t>
  </si>
  <si>
    <t>Ord. N°126142, Cámara de Diputados, Informe sobre recursos públicos asignados a servicios transporte marítimos y aéreo</t>
  </si>
  <si>
    <t xml:space="preserve">Ord. N°126248, Cámara de Diputados, Informe sobre medidas para evitar término de tarifas rebajadas transporte rural </t>
  </si>
  <si>
    <t>Informe sobre concursos públicos con fecha de término entre diciembre 2025 y febrero 2026 Unido a E222436</t>
  </si>
  <si>
    <t>Informe sobre concursos públicos con fecha de término entre diciembre 2025 y febrero 2026  Unido a E222436</t>
  </si>
  <si>
    <t>Ord. N°126843, Cámara de Diputados, Informe sobre suspensión servicio de transporte público. Unido Expediente E225357</t>
  </si>
  <si>
    <t>Informe a esta Cámara sobre la posibilidad de instalar paraderos para el recorrido B-13 en la Plaza de Quilicura,</t>
  </si>
  <si>
    <t>Informe a esta Cámara sobre los controles de acceso y medidas de seguridad para el ingreso a las dependencias de los servicios públicos dependientes de su Ministerio, indicando la cantidad de robos perpetrados por terceros en ellas durante 2024</t>
  </si>
  <si>
    <t>Solicita informe sobre el accidente de la embarcación "Rio Cholhuaco" el pasado 26 enero Rio Negro.</t>
  </si>
  <si>
    <t>Ord. N°91411, Cámara de Diputados, Informe sobre efectividad de haber respondido a sindicato de taxis. Pendiente Legal Carta. Unido a E44641</t>
  </si>
  <si>
    <t xml:space="preserve">Ord. N°363, Cámara de Diputados, Informe si se han promovido, evaluado o considerado medidas para impulsar red de vuelos </t>
  </si>
  <si>
    <t>Solicita se evalúe la posibilidad de presentar a tramitación un proyecto de ley de gobernanza de los aeropuertos en los términos indicados</t>
  </si>
  <si>
    <t>Invitación para la JAC</t>
  </si>
  <si>
    <t>informe a esta Cámara sobre la modificación al artículo cuarto transitorio de la ley N° 20.378, considerando el nuevo cuerpo normativo, conforme a la ley N° 21.692, que cambia el régimen del "Fondo de Apoyo al Transporte Público y al Conectividad Regional"</t>
  </si>
  <si>
    <t>Informe sobre número de evasiones registradas en el transporte público</t>
  </si>
  <si>
    <t>Informe sobre factibilidad de ampliar cobertura del Sistema RED</t>
  </si>
  <si>
    <t>informe sobre la implementación de la "tarifa escolar rebajada" en el transporte público de la comuna de Los Ángeles</t>
  </si>
  <si>
    <t>Solicita retirar Oficio N°91411 . Unido a E4643</t>
  </si>
  <si>
    <t>Extiendan las felicitaciones correspondientes, por su actuar diligente y proactivo respecto a los problemas de movilidad rural entre las comunas de Paine y Santiago, en los términos y por las consideraciones que plantea.</t>
  </si>
  <si>
    <t>Informe sobre situación que estaría afectando a vecinos por disminución de recorrido 418</t>
  </si>
  <si>
    <t>Ord. N°104115, Cámara de Diputados, Informe sobre estado que se encuentra reglamento del MTT, ley N°21692</t>
  </si>
  <si>
    <t>Ord. N°123746, Cámara de Diputados, Informe sobre retraso en la tramitación , renovación y entrega de licencias de conducir. Unido E189964</t>
  </si>
  <si>
    <t>Ord. N°123745, Cámara de Diputados, Informe sobre retraso en la tramitación , renovación y entrega de licencias de conducir. Unido E189958</t>
  </si>
  <si>
    <t xml:space="preserve">Ord. N°124247, Cámara de Diputados, Informe sobre posibilidad de atender demandas de los dueños de buses rurales Región O´Higgins </t>
  </si>
  <si>
    <t>Ord. N°124227, Cámara de Diputados, Informe sobre cuándo parte la electromovilidad de buses en Puerto Varas y Osorno</t>
  </si>
  <si>
    <t>Solicita apoyo del Ministerio de transportes y Telecomunicaciones en la difusión de campaña anual.</t>
  </si>
  <si>
    <t>informe sobre el número de licencias médicas cursadas a funcionarios de su dependencia y el monto en pesos, indicando la cantidad que han sido rechazadas, no autorizadas o invalidadas y el monto en pesos</t>
  </si>
  <si>
    <t xml:space="preserve">Ord. N°121596, Cámara de Diputados, Informe sobre número total de personas que conforman dotación </t>
  </si>
  <si>
    <t>Solicita informar sobre la posibilidad de que llegue la Red Metropolitana de Movilidad (RED) al centro de la comuna de Lampa Unido a E179028</t>
  </si>
  <si>
    <t>Ord. N°123137, Cámara de Diputados, Informe sobre situación del proceso de licitación para PRT de Curanilahue. E186940</t>
  </si>
  <si>
    <t>Ord. N°123136, Cámara de Diputados, Informe sobre situación del proceso de licitación para PRT de Curanilahue. E186915</t>
  </si>
  <si>
    <t>Ord. N°116724, Cámara de Diputados, Informe sobre número de sumarios administrativos</t>
  </si>
  <si>
    <t>Evalúe tramitación proyecto de ley de gobernanza de los aeropuertos</t>
  </si>
  <si>
    <t>Reitera oficio N°104115 de fecha 26 de mayo de 2025 –</t>
  </si>
  <si>
    <t>Informe sobre situación que afecto a estudiante cuando fue agredido por conductor de Línea 9</t>
  </si>
  <si>
    <t>Solicita informar sobre el estado de tramitación del reglamento correspondiente, previsto en el artículo 38, numeral segundo, de la Ley N° 21.473 sobre publicidad visible desde caminos, vías o espacios públicos</t>
  </si>
  <si>
    <t>Informe sobre problemáticas que afectan al Servicio de Transporte Público Rural </t>
  </si>
  <si>
    <t>Informe sobre existencia de cinco puntos para realizar tramites tarjeta Bip comuna de Maipú </t>
  </si>
  <si>
    <t>Informe sobre inminente paralización de 400 unidades de transporte público Gran Valparaíso Unido a E2768</t>
  </si>
  <si>
    <t>Informe sobre inminente paralización de 400 unidades de transporte público Gran Valparaíso Unido a E2764</t>
  </si>
  <si>
    <t>acordó invitar a US., y por su intermedio al Subsecretario de Transportes, señor Jorge Daza Lobos, a la sesión que celebrará el día martes 13 de enero de 2026, de 17:30</t>
  </si>
  <si>
    <t>Informe sobre factibilidad de implementación nuevo recorrido de Red Movilidad </t>
  </si>
  <si>
    <t>nforme sobre número de sumarios contra funcionarios(as) entre los años 2022 a 2025 </t>
  </si>
  <si>
    <t>Informe sobre factibilidad de priorizar contratación de conductores con experiencia</t>
  </si>
  <si>
    <t>informe a esta Cámara sobre la situación que estaría afectando a la Asociación de Dueños de Buses Rurales, correspondientes a las regiones de Valparaíso, Ñuble, Maule y Libertador General Bernardo O'Higgins</t>
  </si>
  <si>
    <t>Invitación para el Subsecretario</t>
  </si>
  <si>
    <t>sobre la situación que estaría afectando a las y los residentes de Chiloé, a causa del aumento en las tarifas de la empresa de transporte marítimo "Transmarchilay</t>
  </si>
  <si>
    <t>Informe sobre prórroga del contrato de la empresa Transportes Rojas y Soto Ltda</t>
  </si>
  <si>
    <t>Solicita informar sobre incumplimiento legal en que habría incurrido la empresa de transporte FENUR SA</t>
  </si>
  <si>
    <t>Solicita informar sobre cuales son los criterios objetivos de asignación de los recorridos de transporte público en la Región de Valparaíso</t>
  </si>
  <si>
    <t>Solicita se informe a esta Cámara sobre el trabajo en la Región de Ñuble desde la Secretaría Ministerial Regional y Servicios pertinentes, con la sociedad civil, como paso previo a la ejecución de las actividades</t>
  </si>
  <si>
    <t>Congreso Ord. N°12231, Cámara de Diputados, Solicita informar sobre todas actividades ministeriales Seremitt Los Ríos</t>
  </si>
  <si>
    <t>Congreso Ord. N°19953, Cámara de Diputados, Solicita informar sobre ejecución presupuestaria de este Ministerio. Ministro</t>
  </si>
  <si>
    <t>Congreso Ord. N°23877, Cámara de Diputados, Solicita informar sobre medidas y plazos para mejora transporte comuna de Colina</t>
  </si>
  <si>
    <t>Solicita informar sobre accidentes ocurridos en calle El Conquistador comuna de Maipú</t>
  </si>
  <si>
    <t>Congreso Ord. N°31201, Cámara de Diputados, Solicita informar sobre solución efectiva respecto del problema de locomoción</t>
  </si>
  <si>
    <t>Solicita informar sobre posibilidad de considerar la extensión de recorrido</t>
  </si>
  <si>
    <t>Solicita informar sobre acciones que se esta adoptando para evitar sucesos como los ocurridos en Valparaíso</t>
  </si>
  <si>
    <t>Congreso Ord. N°32749, Cámara de Diputados, Solicita informar sobre acciones posteriores al oficio N°31330</t>
  </si>
  <si>
    <t>Solicita informarsobre la procedencia de la rebaja de pasajes urbanos e interurbanos para personas que poseen algún tipo de discapacidad</t>
  </si>
  <si>
    <t>Solicita informarsobre los motivos que llevaron a cesar las funciones de las líneas de transporte público de los microbuses 3-B y 3-C</t>
  </si>
  <si>
    <t>Solicita informe a esta Cámara sobre la factibilidad de disponer una fiscalización en la Ruta K-60, producto de la gran presencia de líquidos en la vía, particularmente corroborar el cumplimiento de la normativa asociada al transporte de carga, en los términos que plantea.</t>
  </si>
  <si>
    <t>Congreso Ord. N°37068, Cámara de Diputados, Informe sobre subsidio de transporte de pasajeros</t>
  </si>
  <si>
    <t>Congreso Ord. N°37067, Cámara de Diputados, Informe sobre subsidio de transporte de pasajeros</t>
  </si>
  <si>
    <t>sobre la posibilidad de disponer una fiscalización al operador del servicio de conectividad de transporte público rural, modalidad terrestre, en el tramo San Pedro de la Paz-Santa Juana, informando respecto de la aplicación de actos administrativos y/o sanciones por incumplimiento de las bases de la licitación</t>
  </si>
  <si>
    <t>Solicita informe a esta Cámara sobre la posibilidad de disponer una investigación a fin de verificar la denuncia de las prácticas ilegales que describe, en la planta de revisión técnica TUV Rheinland, ubicada en la avenida Rudecindo Ortega de la ciudad de Temuco.</t>
  </si>
  <si>
    <t>Solicita informar sobre la existencia de algún plan o medida tendiente a evaluar las condiciones de seguridad vial con las que cuenta el Cruce Cunco</t>
  </si>
  <si>
    <t>Informe sobre factibilidad para mejorar frecuencia de transporte</t>
  </si>
  <si>
    <t>Congreso, Ord. N°42044, Cámara de Diputados, Informe sobre medidas para reestablecer servicio</t>
  </si>
  <si>
    <t>Congreso, Ord. N°42078, Cámara de Diputados, Informe sobre existencia de relación con la Fundación Democracia Viva</t>
  </si>
  <si>
    <t>Congreso, Ord. N°42052, Cámara de Diputados, Informe sobre aportes efectuados a fundaciones, corporaciones</t>
  </si>
  <si>
    <t>informe a esta Cámara sobre los taxis colectivos y microbuses que prestan servicio desde y hacia las poblaciones Bellavista, Meza y Huichahue Sur de la comuna de Padre Las Casas,</t>
  </si>
  <si>
    <t>Congreso Ord. N°42116, Cámara de Diputados, Informe sobre factibilidad de realizar fiscalización</t>
  </si>
  <si>
    <t>Informe sobre los aportes efectuados por ese organismo a fundaciones, corporaciones y entidades sin fines de lucro desde 11 de marzo de 2022 a la fecha</t>
  </si>
  <si>
    <t>Informar sobre los procesos de compras públicas sólo para la contratación de servicios en cualquiera de sus formas, sean Convenios Marco, Licitación Pública, Licitación Privada, Trato o Contratación Directa</t>
  </si>
  <si>
    <t>Congreso Ord. N°43406, Cámara de Diputados, Informe sobre funcionamiento del sistema de transportes</t>
  </si>
  <si>
    <t>Remita listado fundaciones y organizaciones que han recibido aportes</t>
  </si>
  <si>
    <t>Solicita informe a esta Cámara sobre las empresas autorizadas para permanecer en el Aeropuerto Internacional Comodoro Arturo Merino Benítez y consecutivamente realizar el traslado de pasajeros y turistas, dando respuesta a las demás interrogantes que formula. Unido E108153</t>
  </si>
  <si>
    <t>Solicita informe a esta Cámara sobre las empresas autorizadas para permanecer en el Aeropuerto Internacional Comodoro Arturo Merino Benítez y consecutivamente realizar el traslado de pasajeros y turistas, dando respuesta a las demás interrogantes que formula. Unido E108149</t>
  </si>
  <si>
    <t>Solicita se informe sobre la factibilidad de iniciar un proceso de fiscalización para verificar el cumplimiento de la normativa de los recorridos, tanto en horario diurno como nocturno, de la línea 13 de los colectivos de la comuna de Temuco,</t>
  </si>
  <si>
    <t>Informe sobre gestiones que se van a adoptar para el retiro de vehículos</t>
  </si>
  <si>
    <t>informe a esta Cámara sobre los problemas de conectividad que existen en el sector de la la junta de vecinos N° 15 del sector Selva Oscura, en la comuna de Victoria,</t>
  </si>
  <si>
    <t>Solicita informar estado de avance de mesa intersectorial para abordar la problemática relacionada con el transporte público rural de la Región de Ñuble</t>
  </si>
  <si>
    <t>Solicita se informe sobre las conexiones telefónicas en el sector de Troyo,</t>
  </si>
  <si>
    <t>Congreso Ord. N°51891, Cámara de Diputados, Reitera oficio N°35436 de fecha 04.04.2023</t>
  </si>
  <si>
    <t>Congreso Ord. N°53123 Informe sobre las fiscalizaciones realizadas a taxis colectivos de la conurbación La Serena - Coquimbo</t>
  </si>
  <si>
    <t>Informe sobre accidentes ocurridos en Avenida 21 de mayo, Concepción</t>
  </si>
  <si>
    <t>Congreso Ord. N°54167, Cámara de Diputados, Informe sobre deficiente y descontinua cobertura</t>
  </si>
  <si>
    <t>Solicita se informe sobre las contrataciones de personal realizadas desde el 11 de marzo del año 2022 en vuestra Secretaría</t>
  </si>
  <si>
    <t>Congreso Ord. N°1923, Senado, Sirva generar y ejecutar un plan de fiscalización</t>
  </si>
  <si>
    <t>Informe sobre gestiones respecto a demandas de vecinos</t>
  </si>
  <si>
    <t>Informe sobre la posibilidad de implementar acciones que sean de largo tiempo a fin de prevenir la ocurrencia de accidentes en la Avenida Salvador Allende</t>
  </si>
  <si>
    <t>Congreso Ord. N°64839, Cámara de Diputados, Informe sobre fiscalizaciones al servicio microbuses</t>
  </si>
  <si>
    <t>Informe a esta Cámara sobre la factibilidad de instruir procesos de fiscalización al servicio de transporte público de la provincia de San
Antonio, Región de Valparaíso, producto de las denuncias relativas a la existencia
de maltratos y discriminación,</t>
  </si>
  <si>
    <t>Congreso Ord. N°65624, Cámara de Diputados, Informe sobre atraso en otorgamiento y renovación de permisos</t>
  </si>
  <si>
    <t>Informe a esta Cámara sobre la existencia de monitoreo de vigilancia en las Avenidas Monjita Oriente y Viña del Mar del sector de Las Compañías en la comuna de La Serena,</t>
  </si>
  <si>
    <t>Informe sobre negociación transporte desde Balneario Hornitos y Caleta Michilla</t>
  </si>
  <si>
    <t>Solicita información sobre la situación de escasez de transporte público que afecta a los residentes del sector San José de Huaqui, comuna de Los Ángeles, Región del Biobío.</t>
  </si>
  <si>
    <t>Informe sobre situación que se encuentra tren de Ferrocarriles del Estado</t>
  </si>
  <si>
    <t>Informe sobre el estado de la licitación y de las fiscalizaciones efectuadas al transporte rural de los sectores Tambillos y Pan de Azúcar, ambos ubicados en la comuna de Coquimbo</t>
  </si>
  <si>
    <t>Solicita se Informe sobre la factibilidad de adoptar medidas orientadas a aumentar la frecuencia de transporte público en la ruta que une las comunas de Vilcún y Temuco</t>
  </si>
  <si>
    <t>Ord. N°76471, Cámara de Diputados, Informe sobre factibilidad de disponer medidas</t>
  </si>
  <si>
    <t>Ord. N°76596, Cámara de Diputados, Informe sobre posibilidad de disponer suspensión Oficio N°21622</t>
  </si>
  <si>
    <t>Ord. N°79042, Cámara de Diputados, Informe sobre factibilidad de sustituir semáforo</t>
  </si>
  <si>
    <t>Ord. N°79732, Cámara de Diputados, Informe sobre posibilidad se tenga presente sector en materia de transporte</t>
  </si>
  <si>
    <t>Ord. N°79727, Cámara de Diputados, Informe sobre posibilidad de establecer recorrido transporte público</t>
  </si>
  <si>
    <t>Ord. N°79797, Cámara de Diputados, Informe sobre factibilidad de implementar medidas</t>
  </si>
  <si>
    <t>Ord. N°80821, Cámara de Diputados, Informe sobre situación que afecta a vecinos</t>
  </si>
  <si>
    <t>Reitera oficio N°79042 de 23.08.2024</t>
  </si>
  <si>
    <t>Ord. N°83600, Cámara de Diputados, Informe sobre factibilidad de reponer servicio de transporte entre las comunas de Perquenco y Lautaro, considerando en particular el caso de las familias que habitan en el sector de Rinconada de Perquenco, detallando especialmente las medidas que se adoptarán al respecto, en cuanto entidad responsable de determinar y priorizar nuevos proyectos de "Subsidio de Zonas Aisladas", en los términos que plantea. E170727/2024</t>
  </si>
  <si>
    <t>Ord. N°83599, Cámara de Diputados, Informe sobre factibilidad de reponer servicio de transporte. E170715/2024</t>
  </si>
  <si>
    <t>Ord. N°83703, Cámara de Diputados, Informe sobre servicio de transporte comuna de Freire</t>
  </si>
  <si>
    <t>Ord. N°84010, Cámara de Diputados, Informe sobre factibilidad de fiscalizar a empresa Surtrans</t>
  </si>
  <si>
    <t>Ord. N°84009, Cámara de Diputados, Informe sobre factibilidad de fiscalizar a empresa Surtrans</t>
  </si>
  <si>
    <t>Ord. N°85178, Cámara de Diputados, Informe sobre denominadas rodadas de motos en Región de Antofagasta. Ídem 85177</t>
  </si>
  <si>
    <t>Informe sobre baja frecuencia líneas de transporte público –</t>
  </si>
  <si>
    <t>informe a esta Cámara sobre las condiciones laborales y seguridad de los trabajadores que se desempeñan en la empresa de Buses Alfa S</t>
  </si>
  <si>
    <t>Informe a esta Cámara sobre la factibilidad de fiscalizar el transporte de trabajadores agrícolas de temporada en la Región de Ñuble,</t>
  </si>
  <si>
    <t>Ord. N°90504, Cámara de Diputados, Informe sobre vías exclusivas transporte público región de La Araucanía</t>
  </si>
  <si>
    <t>Solicita informe sobre la factibilidad de disponer la instalación de un paradero y señaléticas, en la ruta 59, Chillán-Yungay</t>
  </si>
  <si>
    <t>Ord. N°91427, Cámara de Diputados, Informe sobre autorizar el descenso de pasajeros exterior Hospital</t>
  </si>
  <si>
    <t>Ord. N°91653, Cámara de Diputados, Informe sobre posibilidad de intensificar fiscalización</t>
  </si>
  <si>
    <t>Informe sobre antecedentes proyecto Cementerio Parque San Ambrosio</t>
  </si>
  <si>
    <t>Informe obre la posibilidad de dar instrucciones a su Seremi de La Araucanía para que adopte medidas apara asegurar la presencia de locomoción colectiva en Temuco luego de las 20:00</t>
  </si>
  <si>
    <t>Solicita informe a esta Cámara sobre la posibilidad de adoptar medidas de prevención frente a las vulneraciones hacia los usuarios del transporte público durante el uso de la Tarjeta Nacional Estudiantil, TNE.</t>
  </si>
  <si>
    <t>Tome conocimiento del requerimiento que efectúan distintos vecinos de las comunas de Coihueco, San Carlos, Chillán y transportistas rurales de las mismas ciudades debido a la clausura de paraderos en la región</t>
  </si>
  <si>
    <t>Informe a esta Cámara sobre la factibilidad de gestionar que se utilicen las paradas auxiliares de transporte interurbano habilitadas en la Villa La Esperanza, comuna de Collipulli, Región de La Araucanía. Ídem Of. 93473</t>
  </si>
  <si>
    <t>Informe a esta Cámara sobre la factibilidad de gestionar que se utilicen las paradas auxiliares de transporte interurbano habilitadas en la Villa La Esperanza, comuna de Collipulli, Región de La Araucanía. Ídem Of. 93474</t>
  </si>
  <si>
    <t>Informe a esta Cámara sobre la posibilidad de habilitar un bus exclusivo para el trayecto entre la localidad de "El Blanco" y la ciudad de Coyhaique.</t>
  </si>
  <si>
    <t>informe a esta Cámara sobre los problemas de desplazamiento vinculados con el transporte público para la comunidad de caleta Tumbes, en la comuna de Talcahuano</t>
  </si>
  <si>
    <t>remita a esta Cámara estadística de accidentes viales en la Región de Coquimbo, indicando aspectos del peritaje, tales como causas del siniestro, fecha del incidente y consecuencias</t>
  </si>
  <si>
    <t>Ord. N°97039, Cámara de Diputados, Informe sobre factibilidad de disponer fiscalización. Unido E56074</t>
  </si>
  <si>
    <t>Ord. N°97072, Cámara de Diputados, Informe sobre factibilidad de medidas para proceso licitación Borde Costero. Unido E56947</t>
  </si>
  <si>
    <t>Ord. N°97071, Cámara de Diputados, Informe sobre factibilidad de medidas para proceso licitación Borde Costero. Unido E56942</t>
  </si>
  <si>
    <t>Ord. N°97115, Cámara de Diputados, Informe sobre situación que estaría afectando a conductores de taxis. Unido E56977</t>
  </si>
  <si>
    <t>Ord. N°97101, Cámara de Diputados, Informe sobre posibilidad de sincronización de semáforo</t>
  </si>
  <si>
    <t>Ord. N°97116, Cámara de Diputados, Informe sobre situación que estaría afectando a conductores de taxis. Unido E56963</t>
  </si>
  <si>
    <t>Ord. N°97141, Cámara de Diputados, Informe sobre agresión sufrida por una conductora bus eléctrico</t>
  </si>
  <si>
    <t>Ord. N°328, Cámara de Diputados, Requerimiento. Comisión de Trabajo y Previsión Social</t>
  </si>
  <si>
    <t>Ord. N°557, Cámara de Diputados, Tenga en consideración la unificación de recorridos rurales</t>
  </si>
  <si>
    <t>Ord. N°98561, Cámara de Diputados, Informe sobre medidas por eventual cierre Terminal Buses Félix Adán</t>
  </si>
  <si>
    <t>Ord. N°98560, Cámara de Diputados, Informe sobre medidas por eventual cierre Terminal Buses Félix Adán</t>
  </si>
  <si>
    <t>Informe sobre cumplimiento frecuencias establecidas recorrido servicios microbuses</t>
  </si>
  <si>
    <t>Informe a esta Cámara sobre la posibilidad de instruir un proceso de fiscalización a fin de garantizar el cumplimiento del servicio pactado con el prestador Ignacio Neuman González</t>
  </si>
  <si>
    <t>Informe a esta Cámara sobre la posibilidad de autorizar la instalación de lomos de toro en la villa Las Praderas de San Jorge</t>
  </si>
  <si>
    <t>Informe sobre factibilidad que se adopten medidas para nuevo proceso de licitación transporte público para el sector norte de la comuna de Copiapó</t>
  </si>
  <si>
    <t>Informe sobre factibilidad que se adopten medidas para nuevo proceso de licitación transporte público para el sector norte de la comuna de Copiapó Unido al E72971</t>
  </si>
  <si>
    <t>Ord. N°102307, Cámara de Diputados, Informe sobre inicio de fiscalización minibuses comuna Constitución</t>
  </si>
  <si>
    <t>Ord. N°102319, Cámara de Diputados, Informe sobre inicio de fiscalización minibuses comuna Constitución</t>
  </si>
  <si>
    <t>remita a esta Cámara el contrato de licitación celebrado entre el Ministerio de Transportes y Telecomunicaciones con la empresa de transporte escolar para la cual trabaja el señor Manuel Quiroga</t>
  </si>
  <si>
    <t>Informe a esta Cámara sobre las dificultades de conectividad y transporte público que estarían afectando a las y los vecinos de "Villa Truf-Truf", ubicada en la comuna de Freire, perteneciente a la Región de La Araucanía</t>
  </si>
  <si>
    <t>Ord. N°104193, Cámara de Diputados, Informe sobre fiscalizar a la línea de colectivos N°120 Valparaíso</t>
  </si>
  <si>
    <t>Ord. N°104188, Cámara de Diputados, Informe sobre situación que estaría afectando a habitantes Comuna de Victoria</t>
  </si>
  <si>
    <t>Ord. N°104580, Cámara de Diputados, Informe sobre dificultades que estarían afectando a comunidad de Caleta San Pedro</t>
  </si>
  <si>
    <t>Ord. N°105305, Cámara de Diputados, Informe sobre aplazamiento proyecto construcción Rodoviario comuna de Calama</t>
  </si>
  <si>
    <t>Informe sobre posibles soluciones para la Villa Parque Pilmaiquén Unido a E96393</t>
  </si>
  <si>
    <t>Informe sobre posibles soluciones para la Villa Parque Pilmaiquén Unido a E96353</t>
  </si>
  <si>
    <t>Ord. N°106415, Cámara de Diputados, Informe sobre estado actual de los semáforos emplazados en Avda. PAC, comuna de Antofagasta</t>
  </si>
  <si>
    <t>Ord. N°108192, Cámara de Diputados, Informe sobre estado actual del Rodoviario de la comuna de Antofagasta</t>
  </si>
  <si>
    <t>Solicita remita a esta Cámara un informe detallado sobre los gastos incurridos por concepto de avisaje y otros gastos relacionados.</t>
  </si>
  <si>
    <t>Informe sobre situación que estaría afectando a la localidad de Futahuente</t>
  </si>
  <si>
    <t>Informe sobre situación del transporte público comuna de Buin</t>
  </si>
  <si>
    <t>Informe sobre número de fiscalizaciones realizadas a la empresa Buses Pluss Chile</t>
  </si>
  <si>
    <t>Informe sobre posibilidad de nuevos recorridos de buses eléctricos en la Comuna de Colina</t>
  </si>
  <si>
    <t>Ord. N°113759, informe a esta Cámara sobre la situación que estaría afectando a las y los vecinos del sector "Brisas del Sol", en la comuna de Talcahuano</t>
  </si>
  <si>
    <t>informe sobre la efectividad de que el Ministerio ha otorgado autorización formal para la ejecución de obras viales e instalación de paraderos en el sector de Cabo Juan Bolívar, entre Avenida Pedro Aguirre Cerda y Héroes de la Concepción, en la comuna de Antofagasta</t>
  </si>
  <si>
    <t>Sirva considerar antecedentes que se exponen</t>
  </si>
  <si>
    <t>informe a esta Cámara sobre la situación que estaría afectando al sector de Batuco, en la comuna de Chanco, a causa de la inexistencia de señal telefónica y deterioro en el camino de acceso a la zona,</t>
  </si>
  <si>
    <t>Informe sobre factibilidad de fiscalizar estado y cumplimiento de requisitos legales</t>
  </si>
  <si>
    <t>informe a esta Cámara sobre la factibilidad de fiscalizar el cumplimiento de la ley N° 19.000,</t>
  </si>
  <si>
    <t>Informe sobre factibilidad de adoptar medidas para evitar abusos o conflictos sobre cobertura TNE</t>
  </si>
  <si>
    <t>Informe sobre medidas para mejorar el transporte público villa Parque Pilmaiquén</t>
  </si>
  <si>
    <t>Ord. N°115634, Cámara de Diputados, Informe sobre posibilidad de fiscalizar y reincorporar al Sr. Patricio Orellana</t>
  </si>
  <si>
    <t>Ord. N°115678, Cámara de Diputados, Informe sobre situaciones de maltrato de conductores contra escolares</t>
  </si>
  <si>
    <t>Ord. N°116219, Cámara de Diputados, Informe sobre delitos que estarían afectando a los conductores de taxis Región Biobío. Unido E142951/2025</t>
  </si>
  <si>
    <t>Ord. N°116218, Cámara de Diputados, Informe sobre delitos que estarían afectando a los conductores de taxis Región Biobío. Unido E142945/2025</t>
  </si>
  <si>
    <t>sobre el proyecto inmobiliario Miraflores I y II, en la comuna de Viña del Mar, indicando si debía presentar Estudio de Impacto Vial, y en caso afirmativo, detalle el cumplimiento de dicho requisito y las medidas adoptadas frente a la posible congestión vehicula</t>
  </si>
  <si>
    <t>Ord. N°121383, Cámara de Diputados, Informe sobre inquietud de agrupaciones de ganaderos de Machalí</t>
  </si>
  <si>
    <t>Ord. N°122047, Cámara de Diputados, Informe sobre contratos de arriendo de inmuebles Región de Valparaíso</t>
  </si>
  <si>
    <t>sobre las medidas adoptadas tras el atropello de una estudiante frente a la Escuela Naciones Unidas</t>
  </si>
  <si>
    <t>Ord. N°122922, Cámara de Diputados, Informe sobre retiro de señalización estacionamientos para personas con discapacidad comuna de Antofagasta</t>
  </si>
  <si>
    <t>Ord. N°1688, Senado, Sirva considerar antecedentes que a continuación se exponen</t>
  </si>
  <si>
    <t>informe a estasobre los antecedentes del señor Rubén Murillo Leiva, en cuanto a la imposibilidad de ejercer su labor como conductor de taxi colectivo</t>
  </si>
  <si>
    <t>Ord. N°1771, Senado, Sirva considerar los antecedentes que a continuación se exponen</t>
  </si>
  <si>
    <t>Ord. N°126140, Cámara de Diputados, Informe sobre recursos públicos asignados a servicios transporte marítimos y aéreo</t>
  </si>
  <si>
    <t>Informe sobre carreras clandestinas comuna de Los Ángeles</t>
  </si>
  <si>
    <t>Reitera oficio N°92776 de 27.01.2025</t>
  </si>
  <si>
    <t>Informe sobre problemática vinculada a accidentes que han afectado a comunidad Laguna Verde</t>
  </si>
  <si>
    <t>chrome-extension://efaidnbmnnnibpcajpcglclefindmkaj/https://mail.google.com/mail/u/0?ui=2&amp;ik=ccacdc3068&amp;attid=0.1&amp;permmsgid=msg-f:1856118657703379093&amp;th=19c24215c5628095&amp;view=att&amp;disp=inline&amp;realattid=f_ml6r84mw2&amp;zw&amp;acrobatPromotionSource=gmail_chrome-card</t>
  </si>
  <si>
    <t>https://www.mtt.gob.cl/ministerio/vision-estrategica/</t>
  </si>
  <si>
    <t>chrome-extension://efaidnbmnnnibpcajpcglclefindmkaj/https://www.dipres.gob.cl/597/articles-377020_doc_pdf.pdf</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</si>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</sst>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0_ ;_ &quot;$&quot;* \-#,##0_ ;_ &quot;$&quot;* &quot;-&quot;_ ;_ @_ "/>
    <numFmt numFmtId="41" formatCode="_ * #,##0_ ;_ * \-#,##0_ ;_ * &quot;-&quot;_ ;_ @_ "/>
    <numFmt numFmtId="164" formatCode="[$$]#,##0"/>
    <numFmt numFmtId="165" formatCode="d\-m\-yyyy"/>
    <numFmt numFmtId="166" formatCode="d/mm/yyyy"/>
  </numFmts>
  <fonts count="23" x14ac:knownFonts="1">
    <font>
      <sz val="11"/>
      <color rgb="FF000000"/>
      <name val="Calibri"/>
      <scheme val="minor"/>
    </font>
    <font>
      <sz val="11"/>
      <color theme="1"/>
      <name val="Calibri"/>
      <family val="2"/>
      <scheme val="minor"/>
    </font>
    <font>
      <sz val="11"/>
      <color theme="1"/>
      <name val="Calibri"/>
      <family val="2"/>
      <scheme val="minor"/>
    </font>
    <font>
      <b/>
      <sz val="11"/>
      <color rgb="FF000000"/>
      <name val="Calibri"/>
    </font>
    <font>
      <b/>
      <sz val="11"/>
      <color theme="1"/>
      <name val="Calibri"/>
    </font>
    <font>
      <sz val="11"/>
      <color theme="1"/>
      <name val="Calibri"/>
    </font>
    <font>
      <sz val="11"/>
      <color rgb="FF000000"/>
      <name val="Calibri"/>
    </font>
    <font>
      <sz val="10"/>
      <color theme="1"/>
      <name val="Calibri"/>
    </font>
    <font>
      <sz val="11"/>
      <color theme="1"/>
      <name val="Calibri"/>
    </font>
    <font>
      <b/>
      <sz val="11"/>
      <color theme="1"/>
      <name val="Calibri"/>
    </font>
    <font>
      <sz val="11"/>
      <color theme="1"/>
      <name val="Calibri"/>
      <family val="2"/>
    </font>
    <font>
      <u/>
      <sz val="11"/>
      <color theme="10"/>
      <name val="Calibri"/>
      <scheme val="minor"/>
    </font>
    <font>
      <sz val="11"/>
      <color theme="1"/>
      <name val="Calibri"/>
      <scheme val="minor"/>
    </font>
    <font>
      <sz val="11"/>
      <name val="Calibri"/>
      <family val="2"/>
      <scheme val="minor"/>
    </font>
    <font>
      <sz val="11"/>
      <name val="Calibri"/>
      <family val="2"/>
    </font>
    <font>
      <sz val="11"/>
      <color rgb="FF000000"/>
      <name val="Calibri"/>
      <family val="2"/>
    </font>
    <font>
      <sz val="10"/>
      <color theme="1"/>
      <name val="Calibri"/>
      <family val="2"/>
    </font>
    <font>
      <u/>
      <sz val="11"/>
      <color theme="1"/>
      <name val="Calibri"/>
      <family val="2"/>
    </font>
    <font>
      <u/>
      <sz val="11"/>
      <color rgb="FF1155CC"/>
      <name val="Calibri"/>
      <family val="2"/>
    </font>
    <font>
      <b/>
      <sz val="11"/>
      <color rgb="FF000000"/>
      <name val="Calibri"/>
      <family val="2"/>
    </font>
    <font>
      <u/>
      <sz val="11"/>
      <color theme="10"/>
      <name val="Calibri"/>
      <family val="2"/>
      <scheme val="minor"/>
    </font>
    <font>
      <sz val="10"/>
      <color rgb="FF000000"/>
      <name val="Calibri"/>
      <family val="2"/>
      <scheme val="minor"/>
    </font>
    <font>
      <sz val="10"/>
      <name val="Calibri"/>
      <family val="2"/>
    </font>
  </fonts>
  <fills count="13">
    <fill>
      <patternFill patternType="none"/>
    </fill>
    <fill>
      <patternFill patternType="gray125"/>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theme="0"/>
        <bgColor indexed="64"/>
      </patternFill>
    </fill>
    <fill>
      <patternFill patternType="solid">
        <fgColor theme="2" tint="-0.14999847407452621"/>
        <bgColor rgb="FFD9D9D9"/>
      </patternFill>
    </fill>
    <fill>
      <patternFill patternType="solid">
        <fgColor theme="2" tint="-0.249977111117893"/>
        <bgColor indexed="64"/>
      </patternFill>
    </fill>
    <fill>
      <patternFill patternType="solid">
        <fgColor theme="2"/>
        <bgColor rgb="FFFFF2CC"/>
      </patternFill>
    </fill>
    <fill>
      <patternFill patternType="solid">
        <fgColor theme="2"/>
        <bgColor indexed="64"/>
      </patternFill>
    </fill>
    <fill>
      <patternFill patternType="solid">
        <fgColor theme="2" tint="-0.14999847407452621"/>
        <bgColor indexed="64"/>
      </patternFill>
    </fill>
    <fill>
      <patternFill patternType="solid">
        <fgColor rgb="FFFEF0CE"/>
        <bgColor rgb="FFFFF2CC"/>
      </patternFill>
    </fill>
    <fill>
      <patternFill patternType="solid">
        <fgColor rgb="FFFEF0CE"/>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5">
    <xf numFmtId="0" fontId="0" fillId="0" borderId="0"/>
    <xf numFmtId="0" fontId="11" fillId="0" borderId="0" applyNumberFormat="0" applyFill="0" applyBorder="0" applyAlignment="0" applyProtection="0"/>
    <xf numFmtId="0" fontId="20" fillId="0" borderId="0" applyNumberForma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166">
    <xf numFmtId="0" fontId="0" fillId="0" borderId="0" xfId="0" applyFont="1" applyAlignment="1"/>
    <xf numFmtId="0" fontId="3" fillId="0" borderId="0" xfId="0" applyFont="1" applyAlignment="1">
      <alignment horizontal="center" wrapText="1"/>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right" wrapText="1"/>
    </xf>
    <xf numFmtId="0" fontId="3" fillId="0" borderId="0" xfId="0" applyFont="1" applyAlignment="1">
      <alignment wrapText="1"/>
    </xf>
    <xf numFmtId="0" fontId="5" fillId="0" borderId="0" xfId="0" applyFont="1"/>
    <xf numFmtId="0" fontId="5" fillId="0" borderId="0" xfId="0" applyFont="1" applyAlignment="1">
      <alignment horizontal="right" wrapText="1"/>
    </xf>
    <xf numFmtId="0" fontId="5" fillId="0" borderId="0" xfId="0" applyFont="1" applyAlignment="1">
      <alignment horizontal="center" wrapText="1"/>
    </xf>
    <xf numFmtId="0" fontId="9" fillId="0" borderId="0" xfId="0" applyFont="1" applyAlignment="1">
      <alignment horizontal="right" wrapText="1"/>
    </xf>
    <xf numFmtId="0" fontId="8" fillId="0" borderId="0" xfId="0" applyFont="1" applyAlignment="1"/>
    <xf numFmtId="0" fontId="3" fillId="0" borderId="0" xfId="0" applyFont="1" applyAlignment="1">
      <alignment horizontal="center" wrapText="1"/>
    </xf>
    <xf numFmtId="0" fontId="5" fillId="0" borderId="0" xfId="0" applyFont="1" applyAlignment="1">
      <alignment wrapText="1"/>
    </xf>
    <xf numFmtId="0" fontId="5" fillId="0" borderId="0" xfId="0" applyFont="1" applyAlignment="1">
      <alignment horizontal="right"/>
    </xf>
    <xf numFmtId="0" fontId="3" fillId="0" borderId="0" xfId="0" applyFont="1" applyAlignment="1">
      <alignment horizontal="center"/>
    </xf>
    <xf numFmtId="0" fontId="3" fillId="0" borderId="0" xfId="0" applyFont="1"/>
    <xf numFmtId="0" fontId="3" fillId="0" borderId="0" xfId="0" applyFont="1" applyAlignment="1">
      <alignment horizontal="right"/>
    </xf>
    <xf numFmtId="0" fontId="6" fillId="2" borderId="1" xfId="0" applyFont="1" applyFill="1" applyBorder="1"/>
    <xf numFmtId="0" fontId="5" fillId="4" borderId="1" xfId="0" applyFont="1" applyFill="1" applyBorder="1" applyAlignment="1">
      <alignment vertical="center" wrapText="1"/>
    </xf>
    <xf numFmtId="0" fontId="5" fillId="4" borderId="1" xfId="0" applyFont="1" applyFill="1" applyBorder="1"/>
    <xf numFmtId="0" fontId="5" fillId="2" borderId="1" xfId="0" applyFont="1" applyFill="1" applyBorder="1"/>
    <xf numFmtId="0" fontId="5" fillId="4" borderId="1" xfId="0" applyFont="1" applyFill="1" applyBorder="1" applyAlignment="1">
      <alignment horizontal="left" vertical="center" wrapText="1"/>
    </xf>
    <xf numFmtId="0" fontId="5" fillId="0" borderId="0" xfId="0" applyFont="1" applyAlignment="1">
      <alignment horizontal="left" vertical="top" wrapText="1"/>
    </xf>
    <xf numFmtId="0" fontId="5" fillId="4" borderId="1" xfId="0" applyFont="1" applyFill="1" applyBorder="1" applyAlignment="1">
      <alignment wrapText="1"/>
    </xf>
    <xf numFmtId="165" fontId="5" fillId="2" borderId="1" xfId="0" applyNumberFormat="1" applyFont="1" applyFill="1" applyBorder="1"/>
    <xf numFmtId="166" fontId="5" fillId="2" borderId="1" xfId="0" applyNumberFormat="1" applyFont="1" applyFill="1" applyBorder="1"/>
    <xf numFmtId="0" fontId="5" fillId="0" borderId="0" xfId="0" applyFont="1" applyAlignment="1">
      <alignment horizontal="left" vertical="center" wrapText="1"/>
    </xf>
    <xf numFmtId="0" fontId="4" fillId="0" borderId="0" xfId="0" applyFont="1"/>
    <xf numFmtId="0" fontId="3" fillId="0" borderId="0" xfId="0" applyFont="1" applyAlignment="1">
      <alignment horizontal="left"/>
    </xf>
    <xf numFmtId="0" fontId="5" fillId="5" borderId="0" xfId="0" applyFont="1" applyFill="1" applyBorder="1"/>
    <xf numFmtId="0" fontId="5" fillId="0" borderId="0" xfId="0" applyFont="1" applyFill="1"/>
    <xf numFmtId="0" fontId="5" fillId="0" borderId="0" xfId="0" applyFont="1" applyFill="1" applyBorder="1"/>
    <xf numFmtId="0" fontId="10" fillId="0" borderId="0" xfId="0" applyFont="1" applyFill="1" applyBorder="1" applyAlignment="1">
      <alignment horizontal="center" vertical="center" wrapText="1"/>
    </xf>
    <xf numFmtId="0" fontId="2" fillId="0" borderId="0" xfId="0" applyFont="1" applyFill="1" applyBorder="1" applyAlignment="1">
      <alignment wrapText="1"/>
    </xf>
    <xf numFmtId="0" fontId="3" fillId="0" borderId="0" xfId="0" applyFont="1" applyFill="1" applyAlignment="1">
      <alignment horizontal="left"/>
    </xf>
    <xf numFmtId="0" fontId="7" fillId="6" borderId="6" xfId="0" applyFont="1" applyFill="1" applyBorder="1" applyAlignment="1">
      <alignment horizontal="left"/>
    </xf>
    <xf numFmtId="0" fontId="5" fillId="0" borderId="0" xfId="0" applyFont="1" applyAlignment="1">
      <alignment horizontal="left"/>
    </xf>
    <xf numFmtId="0" fontId="7" fillId="3" borderId="1" xfId="0" applyFont="1" applyFill="1" applyBorder="1" applyAlignment="1">
      <alignment horizontal="left"/>
    </xf>
    <xf numFmtId="0" fontId="7" fillId="2" borderId="1" xfId="0" applyFont="1" applyFill="1" applyBorder="1" applyAlignment="1">
      <alignment horizontal="left"/>
    </xf>
    <xf numFmtId="0" fontId="0" fillId="0" borderId="0" xfId="0" applyFont="1" applyAlignment="1">
      <alignment horizontal="left"/>
    </xf>
    <xf numFmtId="0" fontId="6" fillId="2" borderId="1" xfId="0" applyFont="1" applyFill="1" applyBorder="1" applyAlignment="1">
      <alignment horizontal="left"/>
    </xf>
    <xf numFmtId="0" fontId="10" fillId="0" borderId="0" xfId="0" applyFont="1" applyAlignment="1">
      <alignment horizontal="right"/>
    </xf>
    <xf numFmtId="0" fontId="19" fillId="0" borderId="0" xfId="0" applyFont="1" applyAlignment="1">
      <alignment horizontal="left"/>
    </xf>
    <xf numFmtId="0" fontId="0" fillId="0" borderId="0" xfId="0" applyFont="1" applyAlignment="1"/>
    <xf numFmtId="0" fontId="5" fillId="4" borderId="2" xfId="0" applyFont="1" applyFill="1" applyBorder="1"/>
    <xf numFmtId="0" fontId="0" fillId="0" borderId="0" xfId="0" applyFont="1" applyAlignment="1"/>
    <xf numFmtId="0" fontId="3" fillId="0" borderId="0" xfId="0" applyFont="1" applyAlignment="1">
      <alignment wrapText="1"/>
    </xf>
    <xf numFmtId="0" fontId="19" fillId="0" borderId="0" xfId="0" applyFont="1"/>
    <xf numFmtId="0" fontId="7" fillId="3" borderId="6" xfId="0" applyFont="1" applyFill="1" applyBorder="1" applyAlignment="1">
      <alignment horizontal="left"/>
    </xf>
    <xf numFmtId="0" fontId="11" fillId="2" borderId="1" xfId="1" applyFill="1" applyBorder="1"/>
    <xf numFmtId="0" fontId="0" fillId="0" borderId="0" xfId="0" applyFont="1" applyAlignment="1"/>
    <xf numFmtId="0" fontId="5" fillId="4" borderId="0" xfId="0" applyFont="1" applyFill="1" applyBorder="1"/>
    <xf numFmtId="0" fontId="0" fillId="0" borderId="0" xfId="0" applyBorder="1"/>
    <xf numFmtId="0" fontId="0" fillId="0" borderId="0" xfId="0"/>
    <xf numFmtId="0" fontId="5" fillId="0" borderId="0" xfId="0" applyFont="1" applyBorder="1" applyAlignment="1">
      <alignment horizontal="center" vertical="center"/>
    </xf>
    <xf numFmtId="0" fontId="5" fillId="4" borderId="1" xfId="0" applyFont="1" applyFill="1" applyBorder="1" applyAlignment="1">
      <alignment horizontal="center" wrapText="1"/>
    </xf>
    <xf numFmtId="3" fontId="5" fillId="0" borderId="0" xfId="0" applyNumberFormat="1" applyFont="1" applyBorder="1" applyAlignment="1">
      <alignment vertical="center"/>
    </xf>
    <xf numFmtId="0" fontId="5" fillId="8" borderId="0" xfId="0" applyFont="1" applyFill="1" applyBorder="1" applyAlignment="1">
      <alignment wrapText="1"/>
    </xf>
    <xf numFmtId="164" fontId="7" fillId="8" borderId="0" xfId="0" applyNumberFormat="1" applyFont="1" applyFill="1" applyBorder="1" applyAlignment="1">
      <alignment wrapText="1"/>
    </xf>
    <xf numFmtId="0" fontId="10" fillId="0" borderId="2" xfId="0" applyFont="1" applyBorder="1"/>
    <xf numFmtId="0" fontId="10" fillId="0" borderId="0" xfId="0" applyFont="1" applyBorder="1"/>
    <xf numFmtId="41" fontId="0" fillId="0" borderId="0" xfId="4" applyFont="1" applyBorder="1"/>
    <xf numFmtId="0" fontId="0" fillId="0" borderId="0" xfId="0" applyFill="1" applyBorder="1"/>
    <xf numFmtId="42" fontId="10" fillId="0" borderId="0" xfId="3" applyFont="1" applyBorder="1"/>
    <xf numFmtId="0" fontId="14" fillId="0" borderId="0" xfId="0" applyFont="1" applyFill="1" applyAlignment="1">
      <alignment horizontal="right"/>
    </xf>
    <xf numFmtId="0" fontId="14" fillId="0" borderId="0" xfId="0" applyFont="1" applyFill="1" applyAlignment="1">
      <alignment horizontal="center"/>
    </xf>
    <xf numFmtId="0" fontId="14" fillId="0" borderId="0" xfId="0" applyFont="1" applyFill="1"/>
    <xf numFmtId="0" fontId="13" fillId="0" borderId="0" xfId="0" applyFont="1" applyFill="1" applyAlignment="1"/>
    <xf numFmtId="164" fontId="22" fillId="0" borderId="0" xfId="0" applyNumberFormat="1" applyFont="1" applyFill="1" applyAlignment="1">
      <alignment wrapText="1"/>
    </xf>
    <xf numFmtId="0" fontId="10"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0" borderId="0" xfId="0" applyFont="1" applyFill="1" applyBorder="1" applyAlignment="1">
      <alignment wrapText="1"/>
    </xf>
    <xf numFmtId="0" fontId="7" fillId="2" borderId="1" xfId="0" applyFont="1" applyFill="1" applyBorder="1" applyAlignment="1">
      <alignment horizontal="left" wrapText="1"/>
    </xf>
    <xf numFmtId="0" fontId="3" fillId="0"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wrapText="1"/>
    </xf>
    <xf numFmtId="0" fontId="3" fillId="0" borderId="0" xfId="0" applyFont="1" applyFill="1" applyAlignment="1">
      <alignment horizontal="left" wrapText="1"/>
    </xf>
    <xf numFmtId="0" fontId="11" fillId="0" borderId="0" xfId="1" applyFill="1" applyBorder="1" applyAlignment="1">
      <alignment horizontal="left" wrapText="1"/>
    </xf>
    <xf numFmtId="0" fontId="6" fillId="0" borderId="0" xfId="0" applyFont="1" applyFill="1" applyBorder="1" applyAlignment="1">
      <alignment horizontal="left" wrapText="1"/>
    </xf>
    <xf numFmtId="0" fontId="7" fillId="6" borderId="1" xfId="0" applyFont="1" applyFill="1" applyBorder="1" applyAlignment="1">
      <alignment horizontal="left" wrapText="1"/>
    </xf>
    <xf numFmtId="0" fontId="5" fillId="5" borderId="0" xfId="0" applyFont="1" applyFill="1" applyAlignment="1">
      <alignment horizontal="left" wrapText="1"/>
    </xf>
    <xf numFmtId="0" fontId="0" fillId="5" borderId="0" xfId="0" applyFont="1" applyFill="1" applyAlignment="1">
      <alignment horizontal="left" wrapText="1"/>
    </xf>
    <xf numFmtId="0" fontId="7" fillId="3" borderId="6" xfId="0" applyFont="1" applyFill="1" applyBorder="1" applyAlignment="1">
      <alignment horizontal="left" wrapText="1"/>
    </xf>
    <xf numFmtId="0" fontId="0" fillId="7" borderId="2" xfId="0" applyFill="1" applyBorder="1" applyAlignment="1">
      <alignment horizontal="left" wrapText="1"/>
    </xf>
    <xf numFmtId="0" fontId="3" fillId="0" borderId="0" xfId="0" applyFont="1" applyFill="1" applyBorder="1" applyAlignment="1">
      <alignment horizontal="left" wrapText="1"/>
    </xf>
    <xf numFmtId="0" fontId="3" fillId="0" borderId="0" xfId="0" applyFont="1" applyAlignment="1">
      <alignment horizontal="left" wrapText="1"/>
    </xf>
    <xf numFmtId="0" fontId="5" fillId="0" borderId="0" xfId="0" applyFont="1" applyFill="1" applyAlignment="1">
      <alignment horizontal="left" wrapText="1"/>
    </xf>
    <xf numFmtId="0" fontId="7" fillId="0" borderId="0" xfId="0" applyFont="1" applyFill="1" applyBorder="1" applyAlignment="1">
      <alignment horizontal="left"/>
    </xf>
    <xf numFmtId="0" fontId="7" fillId="0" borderId="0" xfId="0" applyFont="1" applyFill="1" applyBorder="1" applyAlignment="1">
      <alignment horizontal="left" wrapText="1"/>
    </xf>
    <xf numFmtId="0" fontId="4" fillId="0" borderId="0" xfId="0" applyFont="1" applyFill="1" applyAlignment="1">
      <alignment horizontal="left" wrapText="1"/>
    </xf>
    <xf numFmtId="0" fontId="0" fillId="0" borderId="0" xfId="0" applyFont="1" applyFill="1" applyAlignment="1">
      <alignment horizontal="left" wrapText="1"/>
    </xf>
    <xf numFmtId="0" fontId="0" fillId="0" borderId="0" xfId="0" applyFont="1" applyFill="1" applyBorder="1" applyAlignment="1">
      <alignment horizontal="left" wrapText="1"/>
    </xf>
    <xf numFmtId="0" fontId="5" fillId="3" borderId="6" xfId="0" applyFont="1" applyFill="1" applyBorder="1" applyAlignment="1">
      <alignment horizontal="left" vertical="center" wrapText="1"/>
    </xf>
    <xf numFmtId="0" fontId="0" fillId="0" borderId="0" xfId="0" applyFont="1" applyAlignment="1">
      <alignment horizontal="left" vertical="center" wrapText="1"/>
    </xf>
    <xf numFmtId="0" fontId="11" fillId="2" borderId="1" xfId="1" applyFill="1" applyBorder="1" applyAlignment="1">
      <alignment horizontal="left"/>
    </xf>
    <xf numFmtId="0" fontId="7" fillId="0" borderId="7" xfId="0" applyFont="1" applyFill="1" applyBorder="1" applyAlignment="1">
      <alignment horizontal="left"/>
    </xf>
    <xf numFmtId="0" fontId="11" fillId="2" borderId="2" xfId="1" applyFill="1" applyBorder="1" applyAlignment="1">
      <alignment horizontal="left"/>
    </xf>
    <xf numFmtId="0" fontId="21" fillId="7" borderId="2" xfId="0" applyFont="1" applyFill="1" applyBorder="1" applyAlignment="1">
      <alignment horizontal="left"/>
    </xf>
    <xf numFmtId="0" fontId="11" fillId="2" borderId="1" xfId="1" applyFill="1" applyBorder="1" applyAlignment="1">
      <alignment wrapText="1"/>
    </xf>
    <xf numFmtId="0" fontId="6" fillId="0" borderId="0" xfId="0" applyFont="1" applyFill="1" applyBorder="1" applyAlignment="1">
      <alignment horizontal="center" wrapText="1"/>
    </xf>
    <xf numFmtId="0" fontId="3" fillId="0" borderId="0" xfId="0" applyFont="1" applyFill="1" applyBorder="1" applyAlignment="1">
      <alignment horizontal="right" wrapText="1"/>
    </xf>
    <xf numFmtId="0" fontId="3" fillId="0" borderId="0" xfId="0" applyFont="1" applyFill="1" applyBorder="1" applyAlignment="1">
      <alignment horizontal="center" wrapText="1"/>
    </xf>
    <xf numFmtId="0" fontId="5" fillId="0" borderId="0" xfId="0" applyFont="1" applyFill="1" applyBorder="1" applyAlignment="1">
      <alignment wrapText="1"/>
    </xf>
    <xf numFmtId="0" fontId="0" fillId="0" borderId="0" xfId="0" applyFont="1" applyFill="1" applyBorder="1" applyAlignment="1"/>
    <xf numFmtId="0" fontId="11" fillId="2" borderId="2" xfId="1" applyFill="1" applyBorder="1" applyAlignment="1">
      <alignment wrapText="1"/>
    </xf>
    <xf numFmtId="0" fontId="15" fillId="2" borderId="1" xfId="0" applyFont="1" applyFill="1" applyBorder="1" applyAlignment="1">
      <alignment horizontal="left"/>
    </xf>
    <xf numFmtId="0" fontId="8" fillId="0" borderId="0" xfId="0" applyFont="1" applyFill="1" applyBorder="1" applyAlignment="1"/>
    <xf numFmtId="0" fontId="5"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7" fillId="3" borderId="4" xfId="0" applyFont="1" applyFill="1" applyBorder="1" applyAlignment="1">
      <alignment horizontal="left" wrapText="1"/>
    </xf>
    <xf numFmtId="0" fontId="7" fillId="0" borderId="5" xfId="0" applyFont="1" applyFill="1" applyBorder="1" applyAlignment="1">
      <alignment horizontal="left" wrapText="1"/>
    </xf>
    <xf numFmtId="0" fontId="7" fillId="2" borderId="6" xfId="0" applyFont="1" applyFill="1" applyBorder="1" applyAlignment="1">
      <alignment horizontal="left"/>
    </xf>
    <xf numFmtId="0" fontId="7" fillId="2" borderId="2" xfId="0" applyFont="1" applyFill="1" applyBorder="1" applyAlignment="1">
      <alignment horizontal="left"/>
    </xf>
    <xf numFmtId="0" fontId="3" fillId="0" borderId="0" xfId="0" applyFont="1" applyBorder="1" applyAlignment="1">
      <alignment wrapText="1"/>
    </xf>
    <xf numFmtId="0" fontId="7" fillId="3" borderId="5" xfId="0" applyFont="1" applyFill="1" applyBorder="1" applyAlignment="1">
      <alignment horizontal="left"/>
    </xf>
    <xf numFmtId="0" fontId="7" fillId="3" borderId="5" xfId="0" applyFont="1" applyFill="1" applyBorder="1" applyAlignment="1">
      <alignment horizontal="left" wrapText="1"/>
    </xf>
    <xf numFmtId="0" fontId="7" fillId="0" borderId="7" xfId="0" applyFont="1" applyFill="1" applyBorder="1" applyAlignment="1">
      <alignment horizontal="left" wrapText="1"/>
    </xf>
    <xf numFmtId="0" fontId="16" fillId="2" borderId="6" xfId="0" applyFont="1" applyFill="1" applyBorder="1" applyAlignment="1">
      <alignment horizontal="left"/>
    </xf>
    <xf numFmtId="0" fontId="16" fillId="2" borderId="2" xfId="0" applyFont="1" applyFill="1" applyBorder="1" applyAlignment="1">
      <alignment horizontal="left"/>
    </xf>
    <xf numFmtId="0" fontId="16" fillId="2" borderId="1" xfId="0" applyFont="1" applyFill="1" applyBorder="1" applyAlignment="1">
      <alignment horizontal="left" wrapText="1"/>
    </xf>
    <xf numFmtId="0" fontId="3" fillId="0" borderId="0" xfId="0" applyFont="1"/>
    <xf numFmtId="0" fontId="0" fillId="0" borderId="0" xfId="0" applyFont="1" applyAlignment="1"/>
    <xf numFmtId="0" fontId="6" fillId="2" borderId="1" xfId="0" applyFont="1" applyFill="1" applyBorder="1" applyAlignment="1">
      <alignment horizontal="center"/>
    </xf>
    <xf numFmtId="0" fontId="6" fillId="2" borderId="1" xfId="0" applyFont="1" applyFill="1" applyBorder="1" applyAlignment="1">
      <alignment horizontal="left" vertical="center"/>
    </xf>
    <xf numFmtId="0" fontId="7" fillId="10" borderId="1" xfId="0" applyFont="1" applyFill="1" applyBorder="1" applyAlignment="1">
      <alignment horizontal="left"/>
    </xf>
    <xf numFmtId="0" fontId="7" fillId="2" borderId="6" xfId="0" applyFont="1" applyFill="1" applyBorder="1" applyAlignment="1">
      <alignment horizontal="left" wrapText="1"/>
    </xf>
    <xf numFmtId="0" fontId="7" fillId="2" borderId="2" xfId="0" applyFont="1" applyFill="1" applyBorder="1" applyAlignment="1">
      <alignment horizontal="left" wrapText="1"/>
    </xf>
    <xf numFmtId="3" fontId="5" fillId="0" borderId="0" xfId="0" applyNumberFormat="1" applyFont="1" applyBorder="1" applyAlignment="1">
      <alignment horizontal="center" vertical="center"/>
    </xf>
    <xf numFmtId="0" fontId="10" fillId="9" borderId="0" xfId="0" applyFont="1" applyFill="1" applyBorder="1" applyAlignment="1">
      <alignment horizontal="center" vertical="center" wrapText="1"/>
    </xf>
    <xf numFmtId="0" fontId="0" fillId="0" borderId="0" xfId="0" applyFont="1" applyAlignment="1">
      <alignment horizontal="center"/>
    </xf>
    <xf numFmtId="0" fontId="6" fillId="2" borderId="1" xfId="0" applyFont="1" applyFill="1" applyBorder="1" applyAlignment="1">
      <alignment horizontal="right"/>
    </xf>
    <xf numFmtId="0" fontId="6" fillId="11" borderId="1" xfId="0" applyFont="1" applyFill="1" applyBorder="1" applyAlignment="1">
      <alignment horizontal="right"/>
    </xf>
    <xf numFmtId="0" fontId="6" fillId="12" borderId="1" xfId="0" applyFont="1" applyFill="1" applyBorder="1" applyAlignment="1">
      <alignment horizontal="right"/>
    </xf>
    <xf numFmtId="42" fontId="10" fillId="12" borderId="2" xfId="3" applyFont="1" applyFill="1" applyBorder="1"/>
    <xf numFmtId="0" fontId="10" fillId="12" borderId="1" xfId="0" applyFont="1" applyFill="1" applyBorder="1"/>
    <xf numFmtId="42" fontId="10" fillId="12" borderId="1" xfId="3" applyFont="1" applyFill="1" applyBorder="1"/>
    <xf numFmtId="0" fontId="14" fillId="12" borderId="1" xfId="0" applyFont="1" applyFill="1" applyBorder="1"/>
    <xf numFmtId="42" fontId="14" fillId="12" borderId="1" xfId="3" applyFont="1" applyFill="1" applyBorder="1"/>
    <xf numFmtId="0" fontId="10" fillId="12" borderId="4" xfId="0" applyFont="1" applyFill="1" applyBorder="1"/>
    <xf numFmtId="41" fontId="0" fillId="12" borderId="2" xfId="4" applyFont="1" applyFill="1" applyBorder="1"/>
    <xf numFmtId="41" fontId="10" fillId="12" borderId="1" xfId="0" applyNumberFormat="1" applyFont="1" applyFill="1" applyBorder="1"/>
    <xf numFmtId="41" fontId="10" fillId="12" borderId="4" xfId="0" applyNumberFormat="1" applyFont="1" applyFill="1" applyBorder="1"/>
    <xf numFmtId="0" fontId="10" fillId="12" borderId="2" xfId="0" applyFont="1" applyFill="1" applyBorder="1"/>
    <xf numFmtId="165" fontId="5" fillId="0" borderId="0" xfId="0" applyNumberFormat="1" applyFont="1" applyFill="1" applyBorder="1"/>
    <xf numFmtId="0" fontId="5" fillId="4" borderId="6" xfId="0" applyFont="1" applyFill="1" applyBorder="1" applyAlignment="1">
      <alignment horizontal="left" vertical="center" wrapText="1"/>
    </xf>
    <xf numFmtId="0" fontId="5" fillId="2" borderId="2" xfId="0" applyFont="1" applyFill="1" applyBorder="1"/>
    <xf numFmtId="14" fontId="5" fillId="2" borderId="2" xfId="0" applyNumberFormat="1" applyFont="1" applyFill="1" applyBorder="1"/>
    <xf numFmtId="14" fontId="5" fillId="2" borderId="1" xfId="0" applyNumberFormat="1" applyFont="1" applyFill="1" applyBorder="1"/>
    <xf numFmtId="0" fontId="21" fillId="7" borderId="11" xfId="0" applyFont="1" applyFill="1" applyBorder="1" applyAlignment="1">
      <alignment horizontal="left"/>
    </xf>
    <xf numFmtId="0" fontId="21" fillId="7" borderId="12" xfId="0" applyFont="1" applyFill="1" applyBorder="1" applyAlignment="1">
      <alignment horizontal="left"/>
    </xf>
    <xf numFmtId="0" fontId="3" fillId="0" borderId="8" xfId="0" applyFont="1" applyBorder="1" applyAlignment="1">
      <alignment wrapText="1"/>
    </xf>
    <xf numFmtId="0" fontId="3" fillId="0" borderId="7" xfId="0" applyFont="1" applyBorder="1" applyAlignment="1">
      <alignment wrapText="1"/>
    </xf>
    <xf numFmtId="0" fontId="3" fillId="0" borderId="0" xfId="0" applyFont="1" applyBorder="1" applyAlignment="1">
      <alignment wrapText="1"/>
    </xf>
    <xf numFmtId="0" fontId="3" fillId="0" borderId="0" xfId="0" applyFont="1" applyFill="1" applyAlignment="1">
      <alignment wrapText="1"/>
    </xf>
    <xf numFmtId="0" fontId="0" fillId="0" borderId="0" xfId="0" applyFont="1" applyFill="1" applyAlignment="1">
      <alignment wrapText="1"/>
    </xf>
    <xf numFmtId="0" fontId="3" fillId="0" borderId="2" xfId="0" applyFont="1" applyBorder="1" applyAlignment="1">
      <alignment horizontal="center" wrapText="1"/>
    </xf>
    <xf numFmtId="0" fontId="7" fillId="3" borderId="9" xfId="0" applyFont="1" applyFill="1" applyBorder="1" applyAlignment="1">
      <alignment horizontal="left"/>
    </xf>
    <xf numFmtId="0" fontId="7" fillId="3" borderId="10" xfId="0" applyFont="1" applyFill="1" applyBorder="1" applyAlignment="1">
      <alignment horizontal="left"/>
    </xf>
    <xf numFmtId="0" fontId="3" fillId="0" borderId="0" xfId="0" applyFont="1"/>
    <xf numFmtId="0" fontId="0" fillId="0" borderId="0" xfId="0" applyFont="1" applyAlignment="1"/>
    <xf numFmtId="0" fontId="3" fillId="0" borderId="0" xfId="0" applyFont="1" applyAlignment="1">
      <alignment wrapText="1"/>
    </xf>
    <xf numFmtId="0" fontId="6" fillId="2" borderId="4" xfId="0" applyFont="1" applyFill="1" applyBorder="1" applyAlignment="1">
      <alignment horizontal="center"/>
    </xf>
    <xf numFmtId="0" fontId="6" fillId="2" borderId="8" xfId="0" applyFont="1" applyFill="1" applyBorder="1" applyAlignment="1">
      <alignment horizontal="center"/>
    </xf>
    <xf numFmtId="0" fontId="6" fillId="2" borderId="3" xfId="0" applyFont="1" applyFill="1" applyBorder="1" applyAlignment="1">
      <alignment horizontal="center"/>
    </xf>
    <xf numFmtId="0" fontId="3" fillId="0" borderId="7" xfId="0" applyFont="1" applyBorder="1"/>
    <xf numFmtId="0" fontId="3" fillId="0" borderId="0" xfId="0" applyFont="1" applyAlignment="1"/>
  </cellXfs>
  <cellStyles count="5">
    <cellStyle name="Hipervínculo" xfId="1" builtinId="8"/>
    <cellStyle name="Hyperlink" xfId="2"/>
    <cellStyle name="Millares [0] 2" xfId="4"/>
    <cellStyle name="Moneda [0] 2" xfId="3"/>
    <cellStyle name="Normal" xfId="0" builtinId="0"/>
  </cellStyles>
  <dxfs count="0"/>
  <tableStyles count="0" defaultTableStyle="TableStyleMedium2" defaultPivotStyle="PivotStyleLight16"/>
  <colors>
    <mruColors>
      <color rgb="FFFEF0CE"/>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iblioteca.mtt.gob.cl/documento/1cc943dd-aeb5-4d6b-9e59-9defd04e1635" TargetMode="External"/><Relationship Id="rId21" Type="http://schemas.openxmlformats.org/officeDocument/2006/relationships/hyperlink" Target="https://biblioteca.mtt.gob.cl/documento/97f1c531-5e64-4de4-b2d2-9c80b86a718a" TargetMode="External"/><Relationship Id="rId42" Type="http://schemas.openxmlformats.org/officeDocument/2006/relationships/hyperlink" Target="https://biblioteca.mtt.gob.cl/documento/292bbf32-0307-40a4-bf4c-7781cd9c272a" TargetMode="External"/><Relationship Id="rId47" Type="http://schemas.openxmlformats.org/officeDocument/2006/relationships/hyperlink" Target="https://biblioteca.mtt.gob.cl/documento/1036cbdc-d292-4011-a696-11dd603b5fb0" TargetMode="External"/><Relationship Id="rId63" Type="http://schemas.openxmlformats.org/officeDocument/2006/relationships/hyperlink" Target="https://biblioteca.mtt.gob.cl/documento/1afd4ca2-1127-4a9e-8523-98138e68dd58" TargetMode="External"/><Relationship Id="rId68" Type="http://schemas.openxmlformats.org/officeDocument/2006/relationships/hyperlink" Target="https://biblioteca.mtt.gob.cl/documento/06645ec2-593e-473a-81d6-b0a5f9a3e072" TargetMode="External"/><Relationship Id="rId84" Type="http://schemas.openxmlformats.org/officeDocument/2006/relationships/comments" Target="../comments1.xml"/><Relationship Id="rId16" Type="http://schemas.openxmlformats.org/officeDocument/2006/relationships/hyperlink" Target="https://biblioteca.mtt.gob.cl/documento/462dd6f7-9d76-4b7c-a482-58d5ee7b4d7d" TargetMode="External"/><Relationship Id="rId11" Type="http://schemas.openxmlformats.org/officeDocument/2006/relationships/hyperlink" Target="https://biblioteca.mtt.gob.cl/documento/5c84694b-c99e-4ae8-b82f-482113a1d6cd" TargetMode="External"/><Relationship Id="rId32" Type="http://schemas.openxmlformats.org/officeDocument/2006/relationships/hyperlink" Target="https://biblioteca.mtt.gob.cl/documento/6061483e-375f-4164-8e80-8605cde1a2e9" TargetMode="External"/><Relationship Id="rId37" Type="http://schemas.openxmlformats.org/officeDocument/2006/relationships/hyperlink" Target="https://biblioteca.mtt.gob.cl/documento/3cb8b98b-7b96-4663-9b8d-01c24369ad5a" TargetMode="External"/><Relationship Id="rId53" Type="http://schemas.openxmlformats.org/officeDocument/2006/relationships/hyperlink" Target="https://biblioteca.mtt.gob.cl/documento/058c00f3-7aa9-4b06-8235-decae0e7d714" TargetMode="External"/><Relationship Id="rId58" Type="http://schemas.openxmlformats.org/officeDocument/2006/relationships/hyperlink" Target="https://biblioteca.mtt.gob.cl/documento/7928bdb4-4a35-4d88-bcc0-b14be4c7b647" TargetMode="External"/><Relationship Id="rId74" Type="http://schemas.openxmlformats.org/officeDocument/2006/relationships/hyperlink" Target="https://www.subtrans.gob.cl/wp-content/uploads/2016/08/Dex.-N%C2%B03324-2023-Participaci%C3%B3n-Ciudadana.pdf" TargetMode="External"/><Relationship Id="rId79" Type="http://schemas.openxmlformats.org/officeDocument/2006/relationships/hyperlink" Target="https://www.dipres.gob.cl/597/articles-403328_doc_pdf.pdf" TargetMode="External"/><Relationship Id="rId5" Type="http://schemas.openxmlformats.org/officeDocument/2006/relationships/hyperlink" Target="https://www.observatoriologistico.cl/planes/accesibilidad-terrestre-puertos-2025-plan-nacional-de-desarrollo-portuario" TargetMode="External"/><Relationship Id="rId61" Type="http://schemas.openxmlformats.org/officeDocument/2006/relationships/hyperlink" Target="https://biblioteca.mtt.gob.cl/documento/e445ca11-17b8-4474-a105-81b0621abf39" TargetMode="External"/><Relationship Id="rId82" Type="http://schemas.openxmlformats.org/officeDocument/2006/relationships/printerSettings" Target="../printerSettings/printerSettings1.bin"/><Relationship Id="rId19" Type="http://schemas.openxmlformats.org/officeDocument/2006/relationships/hyperlink" Target="https://biblioteca.mtt.gob.cl/documento/225e7296-e0d9-4116-8e22-441ed173b826" TargetMode="External"/><Relationship Id="rId14" Type="http://schemas.openxmlformats.org/officeDocument/2006/relationships/hyperlink" Target="https://biblioteca.mtt.gob.cl/documento/07812072-3913-4589-88be-42131500794e" TargetMode="External"/><Relationship Id="rId22" Type="http://schemas.openxmlformats.org/officeDocument/2006/relationships/hyperlink" Target="https://biblioteca.mtt.gob.cl/documento/b59198ac-e721-4ae8-98d7-22f17e0905b4" TargetMode="External"/><Relationship Id="rId27" Type="http://schemas.openxmlformats.org/officeDocument/2006/relationships/hyperlink" Target="https://biblioteca.mtt.gob.cl/documento/3fe3311f-f950-4e0b-a613-fee25b17958b" TargetMode="External"/><Relationship Id="rId30" Type="http://schemas.openxmlformats.org/officeDocument/2006/relationships/hyperlink" Target="https://biblioteca.mtt.gob.cl/documento/6a7f60c3-8d5f-4350-b285-48e13f749465" TargetMode="External"/><Relationship Id="rId35" Type="http://schemas.openxmlformats.org/officeDocument/2006/relationships/hyperlink" Target="https://biblioteca.mtt.gob.cl/documento/fc052f5a-c885-42ed-a7c4-6bdb84965fec" TargetMode="External"/><Relationship Id="rId43" Type="http://schemas.openxmlformats.org/officeDocument/2006/relationships/hyperlink" Target="https://biblioteca.mtt.gob.cl/documento/2059f49b-b185-451e-bb70-44aaf4e39a05" TargetMode="External"/><Relationship Id="rId48" Type="http://schemas.openxmlformats.org/officeDocument/2006/relationships/hyperlink" Target="https://biblioteca.mtt.gob.cl/documento/7fc05e79-0361-47f6-9447-20ff0791738b" TargetMode="External"/><Relationship Id="rId56" Type="http://schemas.openxmlformats.org/officeDocument/2006/relationships/hyperlink" Target="https://biblioteca.mtt.gob.cl/documento/dbdfaec0-1abf-4908-9652-96e3d013dc07" TargetMode="External"/><Relationship Id="rId64" Type="http://schemas.openxmlformats.org/officeDocument/2006/relationships/hyperlink" Target="https://biblioteca.mtt.gob.cl/documento/3ae19818-87e6-42a3-a19c-ec0cf4470319" TargetMode="External"/><Relationship Id="rId69" Type="http://schemas.openxmlformats.org/officeDocument/2006/relationships/hyperlink" Target="https://www.subtrans.gob.cl/wp-content/uploads/2018/11/2023_POLITICA-DE-GENERO.pdf" TargetMode="External"/><Relationship Id="rId77" Type="http://schemas.openxmlformats.org/officeDocument/2006/relationships/hyperlink" Target="https://dtpm.cl/descargas/memoria/Informe__Gestion_2024.pdf" TargetMode="External"/><Relationship Id="rId8" Type="http://schemas.openxmlformats.org/officeDocument/2006/relationships/hyperlink" Target="https://biblioteca.mtt.gob.cl/documento/03ff3b85-1a27-4c5e-9ba4-12999c14eb61" TargetMode="External"/><Relationship Id="rId51" Type="http://schemas.openxmlformats.org/officeDocument/2006/relationships/hyperlink" Target="https://biblioteca.mtt.gob.cl/documento/0ab50dd1-05e6-4b17-b38a-d77fcac73bb5" TargetMode="External"/><Relationship Id="rId72" Type="http://schemas.openxmlformats.org/officeDocument/2006/relationships/hyperlink" Target="https://www.subtrans.gob.cl/wp-content/uploads/2016/08/REX-aprueba-reglamento-COSOC_firmado_DRP.pdf" TargetMode="External"/><Relationship Id="rId80" Type="http://schemas.openxmlformats.org/officeDocument/2006/relationships/hyperlink" Target="https://www.dipres.gob.cl/597/articles-397451_doc_pdf.pdf" TargetMode="External"/><Relationship Id="rId3" Type="http://schemas.openxmlformats.org/officeDocument/2006/relationships/hyperlink" Target="http://desa.subtrans.gob.cl/estandares-eficiencia-energetica/" TargetMode="External"/><Relationship Id="rId12" Type="http://schemas.openxmlformats.org/officeDocument/2006/relationships/hyperlink" Target="https://biblioteca.mtt.gob.cl/documento/8b82c559-1893-462e-9b2b-897e1fc51b35" TargetMode="External"/><Relationship Id="rId17" Type="http://schemas.openxmlformats.org/officeDocument/2006/relationships/hyperlink" Target="https://biblioteca.mtt.gob.cl/documento/c0e19a45-9d5a-4d7c-9daf-4524f2376eff" TargetMode="External"/><Relationship Id="rId25" Type="http://schemas.openxmlformats.org/officeDocument/2006/relationships/hyperlink" Target="https://biblioteca.mtt.gob.cl/documento/0a7ad2e3-5a97-4cb1-9a66-cdfdd9fc5b59" TargetMode="External"/><Relationship Id="rId33" Type="http://schemas.openxmlformats.org/officeDocument/2006/relationships/hyperlink" Target="https://biblioteca.mtt.gob.cl/documento/c9e15b67-38aa-4921-9e40-75c3a0e34b8a" TargetMode="External"/><Relationship Id="rId38" Type="http://schemas.openxmlformats.org/officeDocument/2006/relationships/hyperlink" Target="https://biblioteca.mtt.gob.cl/documento/a1542eee-8e19-44f1-b410-01a9c7bf8c78" TargetMode="External"/><Relationship Id="rId46" Type="http://schemas.openxmlformats.org/officeDocument/2006/relationships/hyperlink" Target="https://biblioteca.mtt.gob.cl/documento/5ac7ffb0-3567-411c-b7a9-c69df6bfa9fe" TargetMode="External"/><Relationship Id="rId59" Type="http://schemas.openxmlformats.org/officeDocument/2006/relationships/hyperlink" Target="https://biblioteca.mtt.gob.cl/documento/9f447e8c-abf0-4956-b287-42b48d6ea209" TargetMode="External"/><Relationship Id="rId67" Type="http://schemas.openxmlformats.org/officeDocument/2006/relationships/hyperlink" Target="https://biblioteca.mtt.gob.cl/documento/987092f7-7216-4570-ab6e-fe3dce3144fd" TargetMode="External"/><Relationship Id="rId20" Type="http://schemas.openxmlformats.org/officeDocument/2006/relationships/hyperlink" Target="https://biblioteca.mtt.gob.cl/documento/f5c82972-5987-4ea8-9b58-33deaf158445" TargetMode="External"/><Relationship Id="rId41" Type="http://schemas.openxmlformats.org/officeDocument/2006/relationships/hyperlink" Target="https://biblioteca.mtt.gob.cl/documento/f6c24d77-d74a-4c87-8767-a0eea0da8ee8" TargetMode="External"/><Relationship Id="rId54" Type="http://schemas.openxmlformats.org/officeDocument/2006/relationships/hyperlink" Target="https://biblioteca.mtt.gob.cl/documento/b41e8906-3060-418f-8632-835256efcc99" TargetMode="External"/><Relationship Id="rId62" Type="http://schemas.openxmlformats.org/officeDocument/2006/relationships/hyperlink" Target="https://biblioteca.mtt.gob.cl/documento/b1def01e-4aeb-4d2e-a6b3-c8884cbff92c" TargetMode="External"/><Relationship Id="rId70" Type="http://schemas.openxmlformats.org/officeDocument/2006/relationships/hyperlink" Target="https://www.subtrans.gob.cl/wp-content/uploads/2018/11/Paradas-Seguras-y-Accesibles.-Manual-de-estandarizaci%C3%B3n-de-la-infraestructura-para-el-transporte-publico-en-Chile.pdf" TargetMode="External"/><Relationship Id="rId75" Type="http://schemas.openxmlformats.org/officeDocument/2006/relationships/hyperlink" Target="https://www.dtpm.cl/index.php/documentos/informes-de-gestion" TargetMode="External"/><Relationship Id="rId83" Type="http://schemas.openxmlformats.org/officeDocument/2006/relationships/vmlDrawing" Target="../drawings/vmlDrawing1.vml"/><Relationship Id="rId1" Type="http://schemas.openxmlformats.org/officeDocument/2006/relationships/hyperlink" Target="https://www.portaltransparencia.cl/PortalPdT/directorio-de-organismos-regulados/?org=AN001" TargetMode="External"/><Relationship Id="rId6" Type="http://schemas.openxmlformats.org/officeDocument/2006/relationships/hyperlink" Target="https://www.observatoriologistico.cl/planes/accesibilidad-terrestre-puertos-2025-plan-nacional-de-desarrollo-portuario" TargetMode="External"/><Relationship Id="rId15" Type="http://schemas.openxmlformats.org/officeDocument/2006/relationships/hyperlink" Target="https://biblioteca.mtt.gob.cl/documento/d45a6326-da76-41a6-a11b-c0aae16e5eba" TargetMode="External"/><Relationship Id="rId23" Type="http://schemas.openxmlformats.org/officeDocument/2006/relationships/hyperlink" Target="https://biblioteca.mtt.gob.cl/documento/e0596642-4def-40ce-98ba-6ee72ba41876" TargetMode="External"/><Relationship Id="rId28" Type="http://schemas.openxmlformats.org/officeDocument/2006/relationships/hyperlink" Target="https://biblioteca.mtt.gob.cl/documento/933ac128-e68c-43c0-b306-dc770808c3fa" TargetMode="External"/><Relationship Id="rId36" Type="http://schemas.openxmlformats.org/officeDocument/2006/relationships/hyperlink" Target="https://biblioteca.mtt.gob.cl/documento/b88755c1-140a-49d3-a220-ef4ae2745cdf" TargetMode="External"/><Relationship Id="rId49" Type="http://schemas.openxmlformats.org/officeDocument/2006/relationships/hyperlink" Target="https://biblioteca.mtt.gob.cl/documento/1bc6f5a0-ebf5-461a-81da-959d14143aa9" TargetMode="External"/><Relationship Id="rId57" Type="http://schemas.openxmlformats.org/officeDocument/2006/relationships/hyperlink" Target="https://biblioteca.mtt.gob.cl/documento/3efbc2cc-400a-455b-a443-dc61efc740b0" TargetMode="External"/><Relationship Id="rId10" Type="http://schemas.openxmlformats.org/officeDocument/2006/relationships/hyperlink" Target="https://biblioteca.mtt.gob.cl/documento/bd788e77-20bc-4265-a179-9d0b3040d6a6" TargetMode="External"/><Relationship Id="rId31" Type="http://schemas.openxmlformats.org/officeDocument/2006/relationships/hyperlink" Target="https://biblioteca.mtt.gob.cl/documento/e127055c-b4c9-4187-8e79-64ea20d007cf" TargetMode="External"/><Relationship Id="rId44" Type="http://schemas.openxmlformats.org/officeDocument/2006/relationships/hyperlink" Target="https://biblioteca.mtt.gob.cl/documento/cc1c9ed9-1ea3-4818-9497-010219c48488" TargetMode="External"/><Relationship Id="rId52" Type="http://schemas.openxmlformats.org/officeDocument/2006/relationships/hyperlink" Target="https://biblioteca.mtt.gob.cl/documento/9b22be48-8429-47fb-a759-62182eec0315" TargetMode="External"/><Relationship Id="rId60" Type="http://schemas.openxmlformats.org/officeDocument/2006/relationships/hyperlink" Target="https://biblioteca.mtt.gob.cl/documento/11691914-b773-4973-9cc9-591a6a748297" TargetMode="External"/><Relationship Id="rId65" Type="http://schemas.openxmlformats.org/officeDocument/2006/relationships/hyperlink" Target="https://biblioteca.mtt.gob.cl/documento/763fa5d9-1f11-46da-af1d-dc86809e186e" TargetMode="External"/><Relationship Id="rId73" Type="http://schemas.openxmlformats.org/officeDocument/2006/relationships/hyperlink" Target="https://www.subtrans.gob.cl/wp-content/uploads/2021/04/REX-aprueba-conformaci%C3%B3n-Cosoc-Subtrans_firmado_JDL.pdf" TargetMode="External"/><Relationship Id="rId78" Type="http://schemas.openxmlformats.org/officeDocument/2006/relationships/hyperlink" Target="https://www.dtpm.cl/obgem/OBGEM%20-%20Experiencias%20y%20proyecciones%20sobre%20la%20inclusion%20de%20la%20perspectiva%20de%20genero%20en%20la%20movilidad.pdf" TargetMode="External"/><Relationship Id="rId81" Type="http://schemas.openxmlformats.org/officeDocument/2006/relationships/hyperlink" Target="https://www.mtt.gob.cl/ministerio/vision-estrategica/" TargetMode="External"/><Relationship Id="rId4" Type="http://schemas.openxmlformats.org/officeDocument/2006/relationships/hyperlink" Target="https://bcn.cl/d5Ugh3" TargetMode="External"/><Relationship Id="rId9" Type="http://schemas.openxmlformats.org/officeDocument/2006/relationships/hyperlink" Target="https://biblioteca.mtt.gob.cl/documento/c1d725e3-b465-45cc-9932-2f793c945a59" TargetMode="External"/><Relationship Id="rId13" Type="http://schemas.openxmlformats.org/officeDocument/2006/relationships/hyperlink" Target="https://biblioteca.mtt.gob.cl/documento/4bd854e7-9bbc-4585-a073-a89c0600a8b4" TargetMode="External"/><Relationship Id="rId18" Type="http://schemas.openxmlformats.org/officeDocument/2006/relationships/hyperlink" Target="https://biblioteca.mtt.gob.cl/documento/a8fac084-53a3-44ac-bd4a-938b656742b0" TargetMode="External"/><Relationship Id="rId39" Type="http://schemas.openxmlformats.org/officeDocument/2006/relationships/hyperlink" Target="https://biblioteca.mtt.gob.cl/documento/22bb2690-0ade-46cb-b931-ce2e8953ad2f" TargetMode="External"/><Relationship Id="rId34" Type="http://schemas.openxmlformats.org/officeDocument/2006/relationships/hyperlink" Target="https://biblioteca.mtt.gob.cl/documento/3e9039eb-878d-46c4-a37c-afb2a12c57bb" TargetMode="External"/><Relationship Id="rId50" Type="http://schemas.openxmlformats.org/officeDocument/2006/relationships/hyperlink" Target="https://biblioteca.mtt.gob.cl/documento/39664529-f529-469c-bb49-5f74e12cafcc" TargetMode="External"/><Relationship Id="rId55" Type="http://schemas.openxmlformats.org/officeDocument/2006/relationships/hyperlink" Target="https://biblioteca.mtt.gob.cl/documento/52a93ffb-56ad-49c8-b06a-7715bf22130a" TargetMode="External"/><Relationship Id="rId76" Type="http://schemas.openxmlformats.org/officeDocument/2006/relationships/hyperlink" Target="https://dtpm.cl/electromovilidad/archivos/OK%20WEB_INFORME%20DE%20ELECTROMOVILIDAD%201.pdf" TargetMode="External"/><Relationship Id="rId7" Type="http://schemas.openxmlformats.org/officeDocument/2006/relationships/hyperlink" Target="https://bcn.cl/jiKgTV" TargetMode="External"/><Relationship Id="rId71" Type="http://schemas.openxmlformats.org/officeDocument/2006/relationships/hyperlink" Target="https://www.subtrans.gob.cl/wp-content/uploads/2023/01/Manual-de-Participacion-Ciudadana-Subtrans.pdf" TargetMode="External"/><Relationship Id="rId2" Type="http://schemas.openxmlformats.org/officeDocument/2006/relationships/hyperlink" Target="https://www.subtrans.gob.cl/organigrama/" TargetMode="External"/><Relationship Id="rId29" Type="http://schemas.openxmlformats.org/officeDocument/2006/relationships/hyperlink" Target="https://biblioteca.mtt.gob.cl/documento/a8be2380-9a47-441b-9f43-97ac17c4905d" TargetMode="External"/><Relationship Id="rId24" Type="http://schemas.openxmlformats.org/officeDocument/2006/relationships/hyperlink" Target="https://biblioteca.mtt.gob.cl/documento/6f0f0f4b-56e5-4abd-8b95-49e05fe89132" TargetMode="External"/><Relationship Id="rId40" Type="http://schemas.openxmlformats.org/officeDocument/2006/relationships/hyperlink" Target="https://biblioteca.mtt.gob.cl/documento/a3eafaec-df27-4cd2-814a-5e2e05431878" TargetMode="External"/><Relationship Id="rId45" Type="http://schemas.openxmlformats.org/officeDocument/2006/relationships/hyperlink" Target="https://biblioteca.mtt.gob.cl/documento/64c7f3ec-14c3-4d89-8045-7c88c49a3c18" TargetMode="External"/><Relationship Id="rId66" Type="http://schemas.openxmlformats.org/officeDocument/2006/relationships/hyperlink" Target="https://biblioteca.mtt.gob.cl/documento/29f30551-3960-48e8-a4ab-72e179c1bd50"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portaltransparencia.cl/PortalPdT/documents/10179/62801/Balance+General+%281%29.pdf_1744150954148/59c920e5-73a5-4108-bc27-bca66c96f3c5" TargetMode="External"/><Relationship Id="rId1" Type="http://schemas.openxmlformats.org/officeDocument/2006/relationships/hyperlink" Target="https://www.portaltransparencia.cl/PortalPdT/directorio-de-organismos-regulados/?org=AN00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hyperlink" Target="https://lookerstudio.google.com/u/0/reporting/a8eb36a5-a03b-44fc-92a1-7f72bc5ee8be/page/jr9B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subtrans.gob.cl/subsecretaria/participacion-ciudadana/"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iblioteca.mtt.gob.c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008"/>
  <sheetViews>
    <sheetView zoomScaleNormal="100" workbookViewId="0">
      <pane ySplit="1" topLeftCell="A2" activePane="bottomLeft" state="frozen"/>
      <selection pane="bottomLeft" activeCell="C497" sqref="C497"/>
    </sheetView>
  </sheetViews>
  <sheetFormatPr baseColWidth="10" defaultColWidth="14.42578125" defaultRowHeight="15" customHeight="1" x14ac:dyDescent="0.25"/>
  <cols>
    <col min="1" max="2" width="9.42578125" customWidth="1"/>
    <col min="3" max="3" width="68.140625" style="39" customWidth="1"/>
    <col min="4" max="4" width="104.28515625" style="81" customWidth="1"/>
    <col min="5" max="5" width="27.140625" style="90" customWidth="1"/>
    <col min="6" max="6" width="54.7109375" style="93" customWidth="1"/>
    <col min="7" max="7" width="8.7109375" customWidth="1"/>
    <col min="8" max="8" width="10.7109375" customWidth="1"/>
  </cols>
  <sheetData>
    <row r="1" spans="1:28" ht="14.25" customHeight="1" x14ac:dyDescent="0.25">
      <c r="A1" s="1" t="s">
        <v>0</v>
      </c>
      <c r="B1" s="1" t="s">
        <v>1</v>
      </c>
      <c r="C1" s="34" t="s">
        <v>2</v>
      </c>
      <c r="D1" s="76"/>
      <c r="E1" s="89"/>
      <c r="F1" s="26"/>
      <c r="G1" s="3"/>
      <c r="H1" s="3"/>
      <c r="I1" s="3"/>
      <c r="J1" s="3"/>
      <c r="K1" s="3"/>
      <c r="L1" s="3"/>
      <c r="M1" s="3"/>
      <c r="N1" s="3"/>
      <c r="O1" s="3"/>
      <c r="P1" s="3"/>
      <c r="Q1" s="3"/>
      <c r="R1" s="3"/>
      <c r="S1" s="3"/>
      <c r="T1" s="3"/>
      <c r="U1" s="3"/>
      <c r="V1" s="3"/>
      <c r="W1" s="3"/>
      <c r="X1" s="3"/>
      <c r="Y1" s="3"/>
      <c r="Z1" s="3"/>
      <c r="AA1" s="3"/>
      <c r="AB1" s="3"/>
    </row>
    <row r="2" spans="1:28" ht="14.25" customHeight="1" x14ac:dyDescent="0.25">
      <c r="A2" s="4" t="s">
        <v>3</v>
      </c>
      <c r="B2" s="1" t="s">
        <v>4</v>
      </c>
      <c r="C2" s="34" t="s">
        <v>5</v>
      </c>
      <c r="D2" s="76"/>
      <c r="E2" s="86"/>
      <c r="F2" s="26"/>
      <c r="G2" s="6"/>
      <c r="H2" s="6"/>
      <c r="I2" s="6"/>
      <c r="J2" s="6"/>
      <c r="K2" s="6"/>
      <c r="L2" s="6"/>
      <c r="M2" s="6"/>
      <c r="N2" s="6"/>
      <c r="O2" s="6"/>
      <c r="P2" s="6"/>
      <c r="Q2" s="6"/>
      <c r="R2" s="6"/>
      <c r="S2" s="6"/>
      <c r="T2" s="6"/>
      <c r="U2" s="6"/>
      <c r="V2" s="6"/>
      <c r="W2" s="6"/>
      <c r="X2" s="6"/>
      <c r="Y2" s="6"/>
      <c r="Z2" s="6"/>
      <c r="AA2" s="6"/>
      <c r="AB2" s="6"/>
    </row>
    <row r="3" spans="1:28" ht="14.25" customHeight="1" x14ac:dyDescent="0.25">
      <c r="A3" s="4"/>
      <c r="B3" s="1"/>
      <c r="C3" s="40" t="s">
        <v>150</v>
      </c>
      <c r="D3" s="77"/>
      <c r="E3" s="86"/>
      <c r="F3" s="26"/>
      <c r="G3" s="6"/>
      <c r="H3" s="6"/>
      <c r="I3" s="6"/>
      <c r="J3" s="6"/>
      <c r="K3" s="6"/>
      <c r="L3" s="6"/>
      <c r="M3" s="6"/>
      <c r="N3" s="6"/>
      <c r="O3" s="6"/>
      <c r="P3" s="6"/>
      <c r="Q3" s="6"/>
      <c r="R3" s="6"/>
      <c r="S3" s="6"/>
      <c r="T3" s="6"/>
      <c r="U3" s="6"/>
      <c r="V3" s="6"/>
      <c r="W3" s="6"/>
      <c r="X3" s="6"/>
      <c r="Y3" s="6"/>
      <c r="Z3" s="6"/>
      <c r="AA3" s="6"/>
      <c r="AB3" s="6"/>
    </row>
    <row r="4" spans="1:28" ht="14.25" customHeight="1" x14ac:dyDescent="0.25">
      <c r="A4" s="4" t="s">
        <v>6</v>
      </c>
      <c r="B4" s="1" t="s">
        <v>4</v>
      </c>
      <c r="C4" s="34" t="s">
        <v>7</v>
      </c>
      <c r="D4" s="76"/>
      <c r="E4" s="86"/>
      <c r="F4" s="26"/>
      <c r="G4" s="6"/>
      <c r="H4" s="6"/>
      <c r="I4" s="6"/>
      <c r="J4" s="6"/>
      <c r="K4" s="6"/>
      <c r="L4" s="6"/>
      <c r="M4" s="6"/>
      <c r="N4" s="6"/>
      <c r="O4" s="6"/>
      <c r="P4" s="6"/>
      <c r="Q4" s="6"/>
      <c r="R4" s="6"/>
      <c r="S4" s="6"/>
      <c r="T4" s="6"/>
      <c r="U4" s="6"/>
      <c r="V4" s="6"/>
      <c r="W4" s="6"/>
      <c r="X4" s="6"/>
      <c r="Y4" s="6"/>
      <c r="Z4" s="6"/>
      <c r="AA4" s="6"/>
      <c r="AB4" s="6"/>
    </row>
    <row r="5" spans="1:28" ht="14.25" customHeight="1" x14ac:dyDescent="0.25">
      <c r="A5" s="4"/>
      <c r="B5" s="1"/>
      <c r="C5" s="94" t="s">
        <v>1718</v>
      </c>
      <c r="D5" s="78"/>
      <c r="E5" s="86"/>
      <c r="F5" s="26"/>
      <c r="G5" s="6"/>
      <c r="H5" s="6"/>
      <c r="I5" s="6"/>
      <c r="J5" s="6"/>
      <c r="K5" s="6"/>
      <c r="L5" s="6"/>
      <c r="M5" s="6"/>
      <c r="N5" s="6"/>
      <c r="O5" s="6"/>
      <c r="P5" s="6"/>
      <c r="Q5" s="6"/>
      <c r="R5" s="6"/>
      <c r="S5" s="6"/>
      <c r="T5" s="6"/>
      <c r="U5" s="6"/>
      <c r="V5" s="6"/>
      <c r="W5" s="6"/>
      <c r="X5" s="6"/>
      <c r="Y5" s="6"/>
      <c r="Z5" s="6"/>
      <c r="AA5" s="6"/>
      <c r="AB5" s="6"/>
    </row>
    <row r="6" spans="1:28" ht="14.25" customHeight="1" x14ac:dyDescent="0.25">
      <c r="A6" s="4" t="s">
        <v>8</v>
      </c>
      <c r="B6" s="1" t="s">
        <v>4</v>
      </c>
      <c r="C6" s="34" t="s">
        <v>9</v>
      </c>
      <c r="D6" s="76"/>
      <c r="E6" s="86"/>
      <c r="F6" s="26"/>
      <c r="G6" s="6"/>
      <c r="H6" s="6"/>
      <c r="I6" s="6"/>
      <c r="J6" s="6"/>
      <c r="K6" s="6"/>
      <c r="L6" s="6"/>
      <c r="M6" s="6"/>
      <c r="N6" s="6"/>
      <c r="O6" s="6"/>
      <c r="P6" s="6"/>
      <c r="Q6" s="6"/>
      <c r="R6" s="6"/>
      <c r="S6" s="6"/>
      <c r="T6" s="6"/>
      <c r="U6" s="6"/>
      <c r="V6" s="6"/>
      <c r="W6" s="6"/>
      <c r="X6" s="6"/>
      <c r="Y6" s="6"/>
      <c r="Z6" s="6"/>
      <c r="AA6" s="6"/>
      <c r="AB6" s="6"/>
    </row>
    <row r="7" spans="1:28" ht="14.25" customHeight="1" x14ac:dyDescent="0.25">
      <c r="A7" s="4"/>
      <c r="B7" s="1"/>
      <c r="C7" s="40" t="s">
        <v>151</v>
      </c>
      <c r="D7" s="77"/>
      <c r="E7" s="86"/>
      <c r="F7" s="26"/>
      <c r="G7" s="6"/>
      <c r="H7" s="6"/>
      <c r="I7" s="6"/>
      <c r="J7" s="6"/>
      <c r="K7" s="6"/>
      <c r="L7" s="6"/>
      <c r="M7" s="6"/>
      <c r="N7" s="6"/>
      <c r="O7" s="6"/>
      <c r="P7" s="6"/>
      <c r="Q7" s="6"/>
      <c r="R7" s="6"/>
      <c r="S7" s="6"/>
      <c r="T7" s="6"/>
      <c r="U7" s="6"/>
      <c r="V7" s="6"/>
      <c r="W7" s="6"/>
      <c r="X7" s="6"/>
      <c r="Y7" s="6"/>
      <c r="Z7" s="6"/>
      <c r="AA7" s="6"/>
      <c r="AB7" s="6"/>
    </row>
    <row r="8" spans="1:28" ht="14.25" customHeight="1" x14ac:dyDescent="0.25">
      <c r="A8" s="4" t="s">
        <v>10</v>
      </c>
      <c r="B8" s="1" t="s">
        <v>4</v>
      </c>
      <c r="C8" s="34" t="s">
        <v>11</v>
      </c>
      <c r="D8" s="76"/>
      <c r="E8" s="86"/>
      <c r="F8" s="26"/>
      <c r="G8" s="6"/>
      <c r="H8" s="6"/>
      <c r="I8" s="6"/>
      <c r="J8" s="6"/>
      <c r="K8" s="6"/>
      <c r="L8" s="6"/>
      <c r="M8" s="6"/>
      <c r="N8" s="6"/>
      <c r="O8" s="6"/>
      <c r="P8" s="6"/>
      <c r="Q8" s="6"/>
      <c r="R8" s="6"/>
      <c r="S8" s="6"/>
      <c r="T8" s="6"/>
      <c r="U8" s="6"/>
      <c r="V8" s="6"/>
      <c r="W8" s="6"/>
      <c r="X8" s="6"/>
      <c r="Y8" s="6"/>
      <c r="Z8" s="6"/>
      <c r="AA8" s="6"/>
      <c r="AB8" s="6"/>
    </row>
    <row r="9" spans="1:28" ht="14.25" customHeight="1" x14ac:dyDescent="0.25">
      <c r="A9" s="4"/>
      <c r="B9" s="1"/>
      <c r="C9" s="40" t="s">
        <v>1719</v>
      </c>
      <c r="D9" s="78"/>
      <c r="E9" s="86"/>
      <c r="F9" s="26"/>
      <c r="G9" s="6"/>
      <c r="H9" s="6"/>
      <c r="I9" s="6"/>
      <c r="J9" s="6"/>
      <c r="K9" s="6"/>
      <c r="L9" s="6"/>
      <c r="M9" s="6"/>
      <c r="N9" s="6"/>
      <c r="O9" s="6"/>
      <c r="P9" s="6"/>
      <c r="Q9" s="6"/>
      <c r="R9" s="6"/>
      <c r="S9" s="6"/>
      <c r="T9" s="6"/>
      <c r="U9" s="6"/>
      <c r="V9" s="6"/>
      <c r="W9" s="6"/>
      <c r="X9" s="6"/>
      <c r="Y9" s="6"/>
      <c r="Z9" s="6"/>
      <c r="AA9" s="6"/>
      <c r="AB9" s="6"/>
    </row>
    <row r="10" spans="1:28" ht="14.25" customHeight="1" x14ac:dyDescent="0.25">
      <c r="A10" s="4" t="s">
        <v>12</v>
      </c>
      <c r="B10" s="1" t="s">
        <v>13</v>
      </c>
      <c r="C10" s="153" t="s">
        <v>14</v>
      </c>
      <c r="D10" s="153"/>
      <c r="E10" s="154"/>
      <c r="F10" s="26"/>
      <c r="G10" s="6"/>
      <c r="H10" s="6"/>
      <c r="I10" s="6"/>
      <c r="J10" s="6"/>
      <c r="K10" s="6"/>
      <c r="L10" s="6"/>
      <c r="M10" s="6"/>
      <c r="N10" s="6"/>
      <c r="O10" s="6"/>
      <c r="P10" s="6"/>
      <c r="Q10" s="6"/>
      <c r="R10" s="6"/>
      <c r="S10" s="6"/>
      <c r="T10" s="6"/>
      <c r="U10" s="6"/>
      <c r="V10" s="6"/>
      <c r="W10" s="6"/>
      <c r="X10" s="6"/>
      <c r="Y10" s="6"/>
      <c r="Z10" s="6"/>
      <c r="AA10" s="6"/>
      <c r="AB10" s="6"/>
    </row>
    <row r="11" spans="1:28" ht="14.25" customHeight="1" x14ac:dyDescent="0.25">
      <c r="A11" s="7"/>
      <c r="B11" s="8"/>
      <c r="C11" s="35" t="s">
        <v>168</v>
      </c>
      <c r="D11" s="79" t="s">
        <v>169</v>
      </c>
      <c r="E11" s="124" t="s">
        <v>858</v>
      </c>
      <c r="F11" s="92" t="s">
        <v>15</v>
      </c>
      <c r="G11" s="6"/>
      <c r="H11" s="6"/>
      <c r="I11" s="6"/>
      <c r="J11" s="6"/>
      <c r="K11" s="6"/>
      <c r="L11" s="6"/>
      <c r="M11" s="6"/>
      <c r="N11" s="6"/>
      <c r="O11" s="6"/>
      <c r="P11" s="6"/>
      <c r="Q11" s="6"/>
      <c r="R11" s="6"/>
      <c r="S11" s="6"/>
      <c r="T11" s="6"/>
      <c r="U11" s="6"/>
      <c r="V11" s="6"/>
      <c r="W11" s="6"/>
      <c r="X11" s="6"/>
      <c r="Y11" s="6"/>
      <c r="Z11" s="6"/>
      <c r="AA11" s="6"/>
      <c r="AB11" s="6"/>
    </row>
    <row r="12" spans="1:28" ht="14.25" customHeight="1" x14ac:dyDescent="0.25">
      <c r="A12" s="7"/>
      <c r="B12" s="8"/>
      <c r="C12" s="40" t="s">
        <v>170</v>
      </c>
      <c r="D12" s="17" t="s">
        <v>152</v>
      </c>
      <c r="E12" s="40" t="s">
        <v>153</v>
      </c>
      <c r="F12" s="40" t="s">
        <v>163</v>
      </c>
      <c r="G12" s="6"/>
      <c r="H12" s="6"/>
      <c r="I12" s="6"/>
      <c r="J12" s="6"/>
      <c r="K12" s="6"/>
      <c r="L12" s="6"/>
      <c r="M12" s="6"/>
      <c r="N12" s="6"/>
      <c r="O12" s="6"/>
      <c r="P12" s="6"/>
      <c r="Q12" s="6"/>
      <c r="R12" s="6"/>
      <c r="S12" s="6"/>
      <c r="T12" s="6"/>
      <c r="U12" s="6"/>
      <c r="V12" s="6"/>
      <c r="W12" s="6"/>
      <c r="X12" s="6"/>
      <c r="Y12" s="6"/>
      <c r="Z12" s="6"/>
      <c r="AA12" s="6"/>
      <c r="AB12" s="6"/>
    </row>
    <row r="13" spans="1:28" ht="14.25" customHeight="1" x14ac:dyDescent="0.25">
      <c r="C13" s="40" t="s">
        <v>170</v>
      </c>
      <c r="D13" s="17" t="s">
        <v>154</v>
      </c>
      <c r="E13" s="40" t="s">
        <v>153</v>
      </c>
      <c r="F13" s="40" t="s">
        <v>163</v>
      </c>
      <c r="G13" s="6"/>
      <c r="H13" s="6"/>
      <c r="I13" s="6"/>
      <c r="J13" s="6"/>
      <c r="K13" s="6"/>
      <c r="L13" s="6"/>
      <c r="M13" s="6"/>
      <c r="N13" s="6"/>
      <c r="O13" s="6"/>
      <c r="P13" s="6"/>
      <c r="Q13" s="6"/>
      <c r="R13" s="6"/>
      <c r="S13" s="6"/>
      <c r="T13" s="6"/>
      <c r="U13" s="6"/>
      <c r="V13" s="6"/>
      <c r="W13" s="6"/>
      <c r="X13" s="6"/>
      <c r="Y13" s="6"/>
      <c r="Z13" s="6"/>
      <c r="AA13" s="6"/>
      <c r="AB13" s="6"/>
    </row>
    <row r="14" spans="1:28" ht="14.25" customHeight="1" x14ac:dyDescent="0.25">
      <c r="C14" s="40" t="s">
        <v>170</v>
      </c>
      <c r="D14" s="17" t="s">
        <v>155</v>
      </c>
      <c r="E14" s="40">
        <v>153178</v>
      </c>
      <c r="F14" s="40" t="s">
        <v>164</v>
      </c>
      <c r="G14" s="6"/>
      <c r="H14" s="6"/>
      <c r="I14" s="6"/>
      <c r="J14" s="6"/>
      <c r="K14" s="6"/>
      <c r="L14" s="6"/>
      <c r="M14" s="6"/>
      <c r="N14" s="6"/>
      <c r="O14" s="6"/>
      <c r="P14" s="6"/>
      <c r="Q14" s="6"/>
      <c r="R14" s="6"/>
      <c r="S14" s="6"/>
      <c r="T14" s="6"/>
      <c r="U14" s="6"/>
      <c r="V14" s="6"/>
      <c r="W14" s="6"/>
      <c r="X14" s="6"/>
      <c r="Y14" s="6"/>
      <c r="Z14" s="6"/>
      <c r="AA14" s="6"/>
      <c r="AB14" s="6"/>
    </row>
    <row r="15" spans="1:28" ht="14.25" customHeight="1" x14ac:dyDescent="0.25">
      <c r="C15" s="40" t="s">
        <v>170</v>
      </c>
      <c r="D15" s="17" t="s">
        <v>156</v>
      </c>
      <c r="E15" s="40">
        <v>101150</v>
      </c>
      <c r="F15" s="40" t="s">
        <v>164</v>
      </c>
      <c r="G15" s="6"/>
      <c r="H15" s="6"/>
      <c r="I15" s="6"/>
      <c r="J15" s="6"/>
      <c r="K15" s="6"/>
      <c r="L15" s="6"/>
      <c r="M15" s="6"/>
      <c r="N15" s="6"/>
      <c r="O15" s="6"/>
      <c r="P15" s="6"/>
      <c r="Q15" s="6"/>
      <c r="R15" s="6"/>
      <c r="S15" s="6"/>
      <c r="T15" s="6"/>
      <c r="U15" s="6"/>
      <c r="V15" s="6"/>
      <c r="W15" s="6"/>
      <c r="X15" s="6"/>
      <c r="Y15" s="6"/>
      <c r="Z15" s="6"/>
      <c r="AA15" s="6"/>
      <c r="AB15" s="6"/>
    </row>
    <row r="16" spans="1:28" ht="14.25" customHeight="1" x14ac:dyDescent="0.25">
      <c r="C16" s="40" t="s">
        <v>170</v>
      </c>
      <c r="D16" s="17" t="s">
        <v>157</v>
      </c>
      <c r="E16" s="40">
        <v>130951</v>
      </c>
      <c r="F16" s="40" t="s">
        <v>164</v>
      </c>
      <c r="G16" s="6"/>
      <c r="H16" s="6"/>
      <c r="I16" s="6"/>
      <c r="J16" s="6"/>
      <c r="K16" s="6"/>
      <c r="L16" s="6"/>
      <c r="M16" s="6"/>
      <c r="N16" s="6"/>
      <c r="O16" s="6"/>
      <c r="P16" s="6"/>
      <c r="Q16" s="6"/>
      <c r="R16" s="6"/>
      <c r="S16" s="6"/>
      <c r="T16" s="6"/>
      <c r="U16" s="6"/>
      <c r="V16" s="6"/>
      <c r="W16" s="6"/>
      <c r="X16" s="6"/>
      <c r="Y16" s="6"/>
      <c r="Z16" s="6"/>
      <c r="AA16" s="6"/>
      <c r="AB16" s="6"/>
    </row>
    <row r="17" spans="1:28" ht="14.25" customHeight="1" x14ac:dyDescent="0.25">
      <c r="C17" s="40" t="s">
        <v>170</v>
      </c>
      <c r="D17" s="17" t="s">
        <v>158</v>
      </c>
      <c r="E17" s="40" t="s">
        <v>153</v>
      </c>
      <c r="F17" s="40" t="s">
        <v>165</v>
      </c>
      <c r="G17" s="6"/>
      <c r="H17" s="6"/>
      <c r="I17" s="6"/>
      <c r="J17" s="6"/>
      <c r="K17" s="6"/>
      <c r="L17" s="6"/>
      <c r="M17" s="6"/>
      <c r="N17" s="6"/>
      <c r="O17" s="6"/>
      <c r="P17" s="6"/>
      <c r="Q17" s="6"/>
      <c r="R17" s="6"/>
      <c r="S17" s="6"/>
      <c r="T17" s="6"/>
      <c r="U17" s="6"/>
      <c r="V17" s="6"/>
      <c r="W17" s="6"/>
      <c r="X17" s="6"/>
      <c r="Y17" s="6"/>
      <c r="Z17" s="6"/>
      <c r="AA17" s="6"/>
      <c r="AB17" s="6"/>
    </row>
    <row r="18" spans="1:28" ht="14.25" customHeight="1" x14ac:dyDescent="0.25">
      <c r="C18" s="40" t="s">
        <v>170</v>
      </c>
      <c r="D18" s="17" t="s">
        <v>159</v>
      </c>
      <c r="E18" s="40" t="s">
        <v>153</v>
      </c>
      <c r="F18" s="40" t="s">
        <v>165</v>
      </c>
      <c r="G18" s="6"/>
      <c r="H18" s="6"/>
      <c r="I18" s="6"/>
      <c r="J18" s="6"/>
      <c r="K18" s="6"/>
      <c r="L18" s="6"/>
      <c r="M18" s="6"/>
      <c r="N18" s="6"/>
      <c r="O18" s="6"/>
      <c r="P18" s="6"/>
      <c r="Q18" s="6"/>
      <c r="R18" s="6"/>
      <c r="S18" s="6"/>
      <c r="T18" s="6"/>
      <c r="U18" s="6"/>
      <c r="V18" s="6"/>
      <c r="W18" s="6"/>
      <c r="X18" s="6"/>
      <c r="Y18" s="6"/>
      <c r="Z18" s="6"/>
      <c r="AA18" s="6"/>
      <c r="AB18" s="6"/>
    </row>
    <row r="19" spans="1:28" ht="14.25" customHeight="1" x14ac:dyDescent="0.25">
      <c r="C19" s="40" t="s">
        <v>170</v>
      </c>
      <c r="D19" s="17" t="s">
        <v>160</v>
      </c>
      <c r="E19" s="40" t="s">
        <v>153</v>
      </c>
      <c r="F19" s="40" t="s">
        <v>165</v>
      </c>
      <c r="G19" s="6"/>
      <c r="H19" s="6"/>
      <c r="I19" s="6"/>
      <c r="J19" s="6"/>
      <c r="K19" s="6"/>
      <c r="L19" s="6"/>
      <c r="M19" s="6"/>
      <c r="N19" s="6"/>
      <c r="O19" s="6"/>
      <c r="P19" s="6"/>
      <c r="Q19" s="6"/>
      <c r="R19" s="6"/>
      <c r="S19" s="6"/>
      <c r="T19" s="6"/>
      <c r="U19" s="6"/>
      <c r="V19" s="6"/>
      <c r="W19" s="6"/>
      <c r="X19" s="6"/>
      <c r="Y19" s="6"/>
      <c r="Z19" s="6"/>
      <c r="AA19" s="6"/>
      <c r="AB19" s="6"/>
    </row>
    <row r="20" spans="1:28" ht="14.25" customHeight="1" x14ac:dyDescent="0.25">
      <c r="C20" s="40" t="s">
        <v>170</v>
      </c>
      <c r="D20" s="17" t="s">
        <v>161</v>
      </c>
      <c r="E20" s="40" t="s">
        <v>153</v>
      </c>
      <c r="F20" s="40" t="s">
        <v>166</v>
      </c>
      <c r="G20" s="6"/>
      <c r="H20" s="6"/>
      <c r="I20" s="6"/>
      <c r="J20" s="6"/>
      <c r="K20" s="6"/>
      <c r="L20" s="6"/>
      <c r="M20" s="6"/>
      <c r="N20" s="6"/>
      <c r="O20" s="6"/>
      <c r="P20" s="6"/>
      <c r="Q20" s="6"/>
      <c r="R20" s="6"/>
      <c r="S20" s="6"/>
      <c r="T20" s="6"/>
      <c r="U20" s="6"/>
      <c r="V20" s="6"/>
      <c r="W20" s="6"/>
      <c r="X20" s="6"/>
      <c r="Y20" s="6"/>
      <c r="Z20" s="6"/>
      <c r="AA20" s="6"/>
      <c r="AB20" s="6"/>
    </row>
    <row r="21" spans="1:28" ht="14.25" customHeight="1" x14ac:dyDescent="0.25">
      <c r="C21" s="40" t="s">
        <v>170</v>
      </c>
      <c r="D21" s="17" t="s">
        <v>162</v>
      </c>
      <c r="E21" s="40" t="s">
        <v>153</v>
      </c>
      <c r="F21" s="40" t="s">
        <v>167</v>
      </c>
      <c r="G21" s="6"/>
      <c r="H21" s="6"/>
      <c r="I21" s="6"/>
      <c r="J21" s="6"/>
      <c r="K21" s="6"/>
      <c r="L21" s="6"/>
      <c r="M21" s="6"/>
      <c r="N21" s="6"/>
      <c r="O21" s="6"/>
      <c r="P21" s="6"/>
      <c r="Q21" s="6"/>
      <c r="R21" s="6"/>
      <c r="S21" s="6"/>
      <c r="T21" s="6"/>
      <c r="U21" s="6"/>
      <c r="V21" s="6"/>
      <c r="W21" s="6"/>
      <c r="X21" s="6"/>
      <c r="Y21" s="6"/>
      <c r="Z21" s="6"/>
      <c r="AA21" s="6"/>
      <c r="AB21" s="6"/>
    </row>
    <row r="22" spans="1:28" ht="14.25" customHeight="1" x14ac:dyDescent="0.25">
      <c r="C22" s="40" t="s">
        <v>170</v>
      </c>
      <c r="D22" s="17" t="s">
        <v>171</v>
      </c>
      <c r="E22" s="40" t="s">
        <v>153</v>
      </c>
      <c r="F22" s="40" t="s">
        <v>193</v>
      </c>
      <c r="G22" s="6"/>
      <c r="H22" s="6"/>
      <c r="I22" s="6"/>
      <c r="J22" s="6"/>
      <c r="K22" s="6"/>
      <c r="L22" s="6"/>
      <c r="M22" s="6"/>
      <c r="N22" s="6"/>
      <c r="O22" s="6"/>
      <c r="P22" s="6"/>
      <c r="Q22" s="6"/>
      <c r="R22" s="6"/>
      <c r="S22" s="6"/>
      <c r="T22" s="6"/>
      <c r="U22" s="6"/>
      <c r="V22" s="6"/>
      <c r="W22" s="6"/>
      <c r="X22" s="6"/>
      <c r="Y22" s="6"/>
      <c r="Z22" s="6"/>
      <c r="AA22" s="6"/>
      <c r="AB22" s="6"/>
    </row>
    <row r="23" spans="1:28" ht="14.25" customHeight="1" x14ac:dyDescent="0.25">
      <c r="A23" s="7"/>
      <c r="B23" s="8"/>
      <c r="C23" s="40" t="s">
        <v>170</v>
      </c>
      <c r="D23" s="17" t="s">
        <v>172</v>
      </c>
      <c r="E23" s="40" t="s">
        <v>153</v>
      </c>
      <c r="F23" s="40" t="s">
        <v>193</v>
      </c>
      <c r="G23" s="6"/>
      <c r="H23" s="6"/>
      <c r="I23" s="6"/>
      <c r="J23" s="6"/>
      <c r="K23" s="6"/>
      <c r="L23" s="6"/>
      <c r="M23" s="6"/>
      <c r="N23" s="6"/>
      <c r="O23" s="6"/>
      <c r="P23" s="6"/>
      <c r="Q23" s="6"/>
      <c r="R23" s="6"/>
      <c r="S23" s="6"/>
      <c r="T23" s="6"/>
      <c r="U23" s="6"/>
      <c r="V23" s="6"/>
      <c r="W23" s="6"/>
      <c r="X23" s="6"/>
      <c r="Y23" s="6"/>
      <c r="Z23" s="6"/>
      <c r="AA23" s="6"/>
      <c r="AB23" s="6"/>
    </row>
    <row r="24" spans="1:28" ht="14.25" customHeight="1" x14ac:dyDescent="0.25">
      <c r="A24" s="7"/>
      <c r="B24" s="8"/>
      <c r="C24" s="40" t="s">
        <v>170</v>
      </c>
      <c r="D24" s="17" t="s">
        <v>173</v>
      </c>
      <c r="E24" s="40" t="s">
        <v>153</v>
      </c>
      <c r="F24" s="40" t="s">
        <v>193</v>
      </c>
      <c r="G24" s="6"/>
      <c r="H24" s="6"/>
      <c r="I24" s="6"/>
      <c r="J24" s="6"/>
      <c r="K24" s="6"/>
      <c r="L24" s="6"/>
      <c r="M24" s="6"/>
      <c r="N24" s="6"/>
      <c r="O24" s="6"/>
      <c r="P24" s="6"/>
      <c r="Q24" s="6"/>
      <c r="R24" s="6"/>
      <c r="S24" s="6"/>
      <c r="T24" s="6"/>
      <c r="U24" s="6"/>
      <c r="V24" s="6"/>
      <c r="W24" s="6"/>
      <c r="X24" s="6"/>
      <c r="Y24" s="6"/>
      <c r="Z24" s="6"/>
      <c r="AA24" s="6"/>
      <c r="AB24" s="6"/>
    </row>
    <row r="25" spans="1:28" ht="14.25" customHeight="1" x14ac:dyDescent="0.25">
      <c r="C25" s="40" t="s">
        <v>170</v>
      </c>
      <c r="D25" s="17" t="s">
        <v>174</v>
      </c>
      <c r="E25" s="40">
        <v>89170</v>
      </c>
      <c r="F25" s="40" t="s">
        <v>193</v>
      </c>
      <c r="G25" s="6"/>
      <c r="H25" s="6"/>
      <c r="I25" s="6"/>
      <c r="J25" s="6"/>
      <c r="K25" s="6"/>
      <c r="L25" s="6"/>
      <c r="M25" s="6"/>
      <c r="N25" s="6"/>
      <c r="O25" s="6"/>
      <c r="P25" s="6"/>
      <c r="Q25" s="6"/>
      <c r="R25" s="6"/>
      <c r="S25" s="6"/>
      <c r="T25" s="6"/>
      <c r="U25" s="6"/>
      <c r="V25" s="6"/>
      <c r="W25" s="6"/>
      <c r="X25" s="6"/>
      <c r="Y25" s="6"/>
      <c r="Z25" s="6"/>
      <c r="AA25" s="6"/>
      <c r="AB25" s="6"/>
    </row>
    <row r="26" spans="1:28" ht="14.25" customHeight="1" x14ac:dyDescent="0.25">
      <c r="C26" s="40" t="s">
        <v>170</v>
      </c>
      <c r="D26" s="17" t="s">
        <v>176</v>
      </c>
      <c r="E26" s="40" t="s">
        <v>153</v>
      </c>
      <c r="F26" s="40" t="s">
        <v>193</v>
      </c>
      <c r="G26" s="6"/>
      <c r="H26" s="6"/>
      <c r="I26" s="6"/>
      <c r="J26" s="6"/>
      <c r="K26" s="6"/>
      <c r="L26" s="6"/>
      <c r="M26" s="6"/>
      <c r="N26" s="6"/>
      <c r="O26" s="6"/>
      <c r="P26" s="6"/>
      <c r="Q26" s="6"/>
      <c r="R26" s="6"/>
      <c r="S26" s="6"/>
      <c r="T26" s="6"/>
      <c r="U26" s="6"/>
      <c r="V26" s="6"/>
      <c r="W26" s="6"/>
      <c r="X26" s="6"/>
      <c r="Y26" s="6"/>
      <c r="Z26" s="6"/>
      <c r="AA26" s="6"/>
      <c r="AB26" s="6"/>
    </row>
    <row r="27" spans="1:28" ht="14.25" customHeight="1" x14ac:dyDescent="0.25">
      <c r="C27" s="40" t="s">
        <v>170</v>
      </c>
      <c r="D27" s="17" t="s">
        <v>177</v>
      </c>
      <c r="E27" s="40" t="s">
        <v>153</v>
      </c>
      <c r="F27" s="40" t="s">
        <v>193</v>
      </c>
      <c r="G27" s="6"/>
      <c r="H27" s="6"/>
      <c r="I27" s="6"/>
      <c r="J27" s="6"/>
      <c r="K27" s="6"/>
      <c r="L27" s="6"/>
      <c r="M27" s="6"/>
      <c r="N27" s="6"/>
      <c r="O27" s="6"/>
      <c r="P27" s="6"/>
      <c r="Q27" s="6"/>
      <c r="R27" s="6"/>
      <c r="S27" s="6"/>
      <c r="T27" s="6"/>
      <c r="U27" s="6"/>
      <c r="V27" s="6"/>
      <c r="W27" s="6"/>
      <c r="X27" s="6"/>
      <c r="Y27" s="6"/>
      <c r="Z27" s="6"/>
      <c r="AA27" s="6"/>
      <c r="AB27" s="6"/>
    </row>
    <row r="28" spans="1:28" ht="14.25" customHeight="1" x14ac:dyDescent="0.25">
      <c r="C28" s="40" t="s">
        <v>170</v>
      </c>
      <c r="D28" s="17" t="s">
        <v>178</v>
      </c>
      <c r="E28" s="40" t="s">
        <v>153</v>
      </c>
      <c r="F28" s="40" t="s">
        <v>193</v>
      </c>
      <c r="G28" s="6"/>
      <c r="H28" s="6"/>
      <c r="I28" s="6"/>
      <c r="J28" s="6"/>
      <c r="K28" s="6"/>
      <c r="L28" s="6"/>
      <c r="M28" s="6"/>
      <c r="N28" s="6"/>
      <c r="O28" s="6"/>
      <c r="P28" s="6"/>
      <c r="Q28" s="6"/>
      <c r="R28" s="6"/>
      <c r="S28" s="6"/>
      <c r="T28" s="6"/>
      <c r="U28" s="6"/>
      <c r="V28" s="6"/>
      <c r="W28" s="6"/>
      <c r="X28" s="6"/>
      <c r="Y28" s="6"/>
      <c r="Z28" s="6"/>
      <c r="AA28" s="6"/>
      <c r="AB28" s="6"/>
    </row>
    <row r="29" spans="1:28" ht="14.25" customHeight="1" x14ac:dyDescent="0.25">
      <c r="C29" s="40" t="s">
        <v>170</v>
      </c>
      <c r="D29" s="17" t="s">
        <v>179</v>
      </c>
      <c r="E29" s="40" t="s">
        <v>153</v>
      </c>
      <c r="F29" s="40" t="s">
        <v>193</v>
      </c>
      <c r="G29" s="6"/>
      <c r="H29" s="6"/>
      <c r="I29" s="6"/>
      <c r="J29" s="6"/>
      <c r="K29" s="6"/>
      <c r="L29" s="6"/>
      <c r="M29" s="6"/>
      <c r="N29" s="6"/>
      <c r="O29" s="6"/>
      <c r="P29" s="6"/>
      <c r="Q29" s="6"/>
      <c r="R29" s="6"/>
      <c r="S29" s="6"/>
      <c r="T29" s="6"/>
      <c r="U29" s="6"/>
      <c r="V29" s="6"/>
      <c r="W29" s="6"/>
      <c r="X29" s="6"/>
      <c r="Y29" s="6"/>
      <c r="Z29" s="6"/>
      <c r="AA29" s="6"/>
      <c r="AB29" s="6"/>
    </row>
    <row r="30" spans="1:28" ht="14.25" customHeight="1" x14ac:dyDescent="0.25">
      <c r="C30" s="40" t="s">
        <v>170</v>
      </c>
      <c r="D30" s="17" t="s">
        <v>180</v>
      </c>
      <c r="E30" s="40" t="s">
        <v>153</v>
      </c>
      <c r="F30" s="40" t="s">
        <v>193</v>
      </c>
      <c r="G30" s="6"/>
      <c r="H30" s="6"/>
      <c r="I30" s="6"/>
      <c r="J30" s="6"/>
      <c r="K30" s="6"/>
      <c r="L30" s="6"/>
      <c r="M30" s="6"/>
      <c r="N30" s="6"/>
      <c r="O30" s="6"/>
      <c r="P30" s="6"/>
      <c r="Q30" s="6"/>
      <c r="R30" s="6"/>
      <c r="S30" s="6"/>
      <c r="T30" s="6"/>
      <c r="U30" s="6"/>
      <c r="V30" s="6"/>
      <c r="W30" s="6"/>
      <c r="X30" s="6"/>
      <c r="Y30" s="6"/>
      <c r="Z30" s="6"/>
      <c r="AA30" s="6"/>
      <c r="AB30" s="6"/>
    </row>
    <row r="31" spans="1:28" ht="14.25" customHeight="1" x14ac:dyDescent="0.25">
      <c r="C31" s="40" t="s">
        <v>170</v>
      </c>
      <c r="D31" s="17" t="s">
        <v>181</v>
      </c>
      <c r="E31" s="40" t="s">
        <v>153</v>
      </c>
      <c r="F31" s="40" t="s">
        <v>193</v>
      </c>
      <c r="G31" s="6"/>
      <c r="H31" s="6"/>
      <c r="I31" s="6"/>
      <c r="J31" s="6"/>
      <c r="K31" s="6"/>
      <c r="L31" s="6"/>
      <c r="M31" s="6"/>
      <c r="N31" s="6"/>
      <c r="O31" s="6"/>
      <c r="P31" s="6"/>
      <c r="Q31" s="6"/>
      <c r="R31" s="6"/>
      <c r="S31" s="6"/>
      <c r="T31" s="6"/>
      <c r="U31" s="6"/>
      <c r="V31" s="6"/>
      <c r="W31" s="6"/>
      <c r="X31" s="6"/>
      <c r="Y31" s="6"/>
      <c r="Z31" s="6"/>
      <c r="AA31" s="6"/>
      <c r="AB31" s="6"/>
    </row>
    <row r="32" spans="1:28" ht="14.25" customHeight="1" x14ac:dyDescent="0.25">
      <c r="C32" s="40" t="s">
        <v>170</v>
      </c>
      <c r="D32" s="17" t="s">
        <v>182</v>
      </c>
      <c r="E32" s="40" t="s">
        <v>153</v>
      </c>
      <c r="F32" s="40" t="s">
        <v>193</v>
      </c>
      <c r="G32" s="6"/>
      <c r="H32" s="6"/>
      <c r="I32" s="6"/>
      <c r="J32" s="6"/>
      <c r="K32" s="6"/>
      <c r="L32" s="6"/>
      <c r="M32" s="6"/>
      <c r="N32" s="6"/>
      <c r="O32" s="6"/>
      <c r="P32" s="6"/>
      <c r="Q32" s="6"/>
      <c r="R32" s="6"/>
      <c r="S32" s="6"/>
      <c r="T32" s="6"/>
      <c r="U32" s="6"/>
      <c r="V32" s="6"/>
      <c r="W32" s="6"/>
      <c r="X32" s="6"/>
      <c r="Y32" s="6"/>
      <c r="Z32" s="6"/>
      <c r="AA32" s="6"/>
      <c r="AB32" s="6"/>
    </row>
    <row r="33" spans="3:28" ht="14.25" customHeight="1" x14ac:dyDescent="0.25">
      <c r="C33" s="40" t="s">
        <v>170</v>
      </c>
      <c r="D33" s="17" t="s">
        <v>183</v>
      </c>
      <c r="E33" s="40" t="s">
        <v>153</v>
      </c>
      <c r="F33" s="40" t="s">
        <v>193</v>
      </c>
      <c r="G33" s="6"/>
      <c r="H33" s="6"/>
      <c r="I33" s="6"/>
      <c r="J33" s="6"/>
      <c r="K33" s="6"/>
      <c r="L33" s="6"/>
      <c r="M33" s="6"/>
      <c r="N33" s="6"/>
      <c r="O33" s="6"/>
      <c r="P33" s="6"/>
      <c r="Q33" s="6"/>
      <c r="R33" s="6"/>
      <c r="S33" s="6"/>
      <c r="T33" s="6"/>
      <c r="U33" s="6"/>
      <c r="V33" s="6"/>
      <c r="W33" s="6"/>
      <c r="X33" s="6"/>
      <c r="Y33" s="6"/>
      <c r="Z33" s="6"/>
      <c r="AA33" s="6"/>
      <c r="AB33" s="6"/>
    </row>
    <row r="34" spans="3:28" ht="14.25" customHeight="1" x14ac:dyDescent="0.25">
      <c r="C34" s="40" t="s">
        <v>170</v>
      </c>
      <c r="D34" s="17" t="s">
        <v>184</v>
      </c>
      <c r="E34" s="40" t="s">
        <v>153</v>
      </c>
      <c r="F34" s="40" t="s">
        <v>193</v>
      </c>
      <c r="G34" s="6"/>
      <c r="H34" s="6"/>
      <c r="I34" s="6"/>
      <c r="J34" s="6"/>
      <c r="K34" s="6"/>
      <c r="L34" s="6"/>
      <c r="M34" s="6"/>
      <c r="N34" s="6"/>
      <c r="O34" s="6"/>
      <c r="P34" s="6"/>
      <c r="Q34" s="6"/>
      <c r="R34" s="6"/>
      <c r="S34" s="6"/>
      <c r="T34" s="6"/>
      <c r="U34" s="6"/>
      <c r="V34" s="6"/>
      <c r="W34" s="6"/>
      <c r="X34" s="6"/>
      <c r="Y34" s="6"/>
      <c r="Z34" s="6"/>
      <c r="AA34" s="6"/>
      <c r="AB34" s="6"/>
    </row>
    <row r="35" spans="3:28" ht="14.25" customHeight="1" x14ac:dyDescent="0.25">
      <c r="C35" s="40" t="s">
        <v>170</v>
      </c>
      <c r="D35" s="17" t="s">
        <v>185</v>
      </c>
      <c r="E35" s="40" t="s">
        <v>153</v>
      </c>
      <c r="F35" s="40" t="s">
        <v>193</v>
      </c>
      <c r="G35" s="6"/>
      <c r="H35" s="6"/>
      <c r="I35" s="6"/>
      <c r="J35" s="6"/>
      <c r="K35" s="6"/>
      <c r="L35" s="6"/>
      <c r="M35" s="6"/>
      <c r="N35" s="6"/>
      <c r="O35" s="6"/>
      <c r="P35" s="6"/>
      <c r="Q35" s="6"/>
      <c r="R35" s="6"/>
      <c r="S35" s="6"/>
      <c r="T35" s="6"/>
      <c r="U35" s="6"/>
      <c r="V35" s="6"/>
      <c r="W35" s="6"/>
      <c r="X35" s="6"/>
      <c r="Y35" s="6"/>
      <c r="Z35" s="6"/>
      <c r="AA35" s="6"/>
      <c r="AB35" s="6"/>
    </row>
    <row r="36" spans="3:28" ht="14.25" customHeight="1" x14ac:dyDescent="0.25">
      <c r="C36" s="40" t="s">
        <v>170</v>
      </c>
      <c r="D36" s="17" t="s">
        <v>177</v>
      </c>
      <c r="E36" s="40">
        <v>3500</v>
      </c>
      <c r="F36" s="40" t="s">
        <v>193</v>
      </c>
      <c r="G36" s="6"/>
      <c r="H36" s="6"/>
      <c r="I36" s="6"/>
      <c r="J36" s="6"/>
      <c r="K36" s="6"/>
      <c r="L36" s="6"/>
      <c r="M36" s="6"/>
      <c r="N36" s="6"/>
      <c r="O36" s="6"/>
      <c r="P36" s="6"/>
      <c r="Q36" s="6"/>
      <c r="R36" s="6"/>
      <c r="S36" s="6"/>
      <c r="T36" s="6"/>
      <c r="U36" s="6"/>
      <c r="V36" s="6"/>
      <c r="W36" s="6"/>
      <c r="X36" s="6"/>
      <c r="Y36" s="6"/>
      <c r="Z36" s="6"/>
      <c r="AA36" s="6"/>
      <c r="AB36" s="6"/>
    </row>
    <row r="37" spans="3:28" ht="14.25" customHeight="1" x14ac:dyDescent="0.25">
      <c r="C37" s="40" t="s">
        <v>170</v>
      </c>
      <c r="D37" s="17" t="s">
        <v>178</v>
      </c>
      <c r="E37" s="40" t="s">
        <v>153</v>
      </c>
      <c r="F37" s="40" t="s">
        <v>193</v>
      </c>
      <c r="G37" s="6"/>
      <c r="H37" s="6"/>
      <c r="I37" s="6"/>
      <c r="J37" s="6"/>
      <c r="K37" s="6"/>
      <c r="L37" s="6"/>
      <c r="M37" s="6"/>
      <c r="N37" s="6"/>
      <c r="O37" s="6"/>
      <c r="P37" s="6"/>
      <c r="Q37" s="6"/>
      <c r="R37" s="6"/>
      <c r="S37" s="6"/>
      <c r="T37" s="6"/>
      <c r="U37" s="6"/>
      <c r="V37" s="6"/>
      <c r="W37" s="6"/>
      <c r="X37" s="6"/>
      <c r="Y37" s="6"/>
      <c r="Z37" s="6"/>
      <c r="AA37" s="6"/>
      <c r="AB37" s="6"/>
    </row>
    <row r="38" spans="3:28" ht="14.25" customHeight="1" x14ac:dyDescent="0.25">
      <c r="C38" s="40" t="s">
        <v>170</v>
      </c>
      <c r="D38" s="17" t="s">
        <v>186</v>
      </c>
      <c r="E38" s="40" t="s">
        <v>153</v>
      </c>
      <c r="F38" s="40" t="s">
        <v>193</v>
      </c>
      <c r="G38" s="6"/>
      <c r="H38" s="6"/>
      <c r="I38" s="6"/>
      <c r="J38" s="6"/>
      <c r="K38" s="6"/>
      <c r="L38" s="6"/>
      <c r="M38" s="6"/>
      <c r="N38" s="6"/>
      <c r="O38" s="6"/>
      <c r="P38" s="6"/>
      <c r="Q38" s="6"/>
      <c r="R38" s="6"/>
      <c r="S38" s="6"/>
      <c r="T38" s="6"/>
      <c r="U38" s="6"/>
      <c r="V38" s="6"/>
      <c r="W38" s="6"/>
      <c r="X38" s="6"/>
      <c r="Y38" s="6"/>
      <c r="Z38" s="6"/>
      <c r="AA38" s="6"/>
      <c r="AB38" s="6"/>
    </row>
    <row r="39" spans="3:28" ht="14.25" customHeight="1" x14ac:dyDescent="0.25">
      <c r="C39" s="40" t="s">
        <v>170</v>
      </c>
      <c r="D39" s="17" t="s">
        <v>187</v>
      </c>
      <c r="E39" s="40">
        <v>5000</v>
      </c>
      <c r="F39" s="40" t="s">
        <v>193</v>
      </c>
      <c r="G39" s="6"/>
      <c r="H39" s="6"/>
      <c r="I39" s="6"/>
      <c r="J39" s="6"/>
      <c r="K39" s="6"/>
      <c r="L39" s="6"/>
      <c r="M39" s="6"/>
      <c r="N39" s="6"/>
      <c r="O39" s="6"/>
      <c r="P39" s="6"/>
      <c r="Q39" s="6"/>
      <c r="R39" s="6"/>
      <c r="S39" s="6"/>
      <c r="T39" s="6"/>
      <c r="U39" s="6"/>
      <c r="V39" s="6"/>
      <c r="W39" s="6"/>
      <c r="X39" s="6"/>
      <c r="Y39" s="6"/>
      <c r="Z39" s="6"/>
      <c r="AA39" s="6"/>
      <c r="AB39" s="6"/>
    </row>
    <row r="40" spans="3:28" ht="14.25" customHeight="1" x14ac:dyDescent="0.25">
      <c r="C40" s="40" t="s">
        <v>170</v>
      </c>
      <c r="D40" s="17" t="s">
        <v>188</v>
      </c>
      <c r="E40" s="40" t="s">
        <v>153</v>
      </c>
      <c r="F40" s="40" t="s">
        <v>193</v>
      </c>
      <c r="G40" s="6"/>
      <c r="H40" s="6"/>
      <c r="I40" s="6"/>
      <c r="J40" s="6"/>
      <c r="K40" s="6"/>
      <c r="L40" s="6"/>
      <c r="M40" s="6"/>
      <c r="N40" s="6"/>
      <c r="O40" s="6"/>
      <c r="P40" s="6"/>
      <c r="Q40" s="6"/>
      <c r="R40" s="6"/>
      <c r="S40" s="6"/>
      <c r="T40" s="6"/>
      <c r="U40" s="6"/>
      <c r="V40" s="6"/>
      <c r="W40" s="6"/>
      <c r="X40" s="6"/>
      <c r="Y40" s="6"/>
      <c r="Z40" s="6"/>
      <c r="AA40" s="6"/>
      <c r="AB40" s="6"/>
    </row>
    <row r="41" spans="3:28" ht="14.25" customHeight="1" x14ac:dyDescent="0.25">
      <c r="C41" s="40" t="s">
        <v>170</v>
      </c>
      <c r="D41" s="17" t="s">
        <v>189</v>
      </c>
      <c r="E41" s="40" t="s">
        <v>153</v>
      </c>
      <c r="F41" s="40" t="s">
        <v>193</v>
      </c>
      <c r="G41" s="6"/>
      <c r="H41" s="6"/>
      <c r="I41" s="6"/>
      <c r="J41" s="6"/>
      <c r="K41" s="6"/>
      <c r="L41" s="6"/>
      <c r="M41" s="6"/>
      <c r="N41" s="6"/>
      <c r="O41" s="6"/>
      <c r="P41" s="6"/>
      <c r="Q41" s="6"/>
      <c r="R41" s="6"/>
      <c r="S41" s="6"/>
      <c r="T41" s="6"/>
      <c r="U41" s="6"/>
      <c r="V41" s="6"/>
      <c r="W41" s="6"/>
      <c r="X41" s="6"/>
      <c r="Y41" s="6"/>
      <c r="Z41" s="6"/>
      <c r="AA41" s="6"/>
      <c r="AB41" s="6"/>
    </row>
    <row r="42" spans="3:28" ht="14.25" customHeight="1" x14ac:dyDescent="0.25">
      <c r="C42" s="40" t="s">
        <v>170</v>
      </c>
      <c r="D42" s="17" t="s">
        <v>190</v>
      </c>
      <c r="E42" s="40" t="s">
        <v>153</v>
      </c>
      <c r="F42" s="40" t="s">
        <v>193</v>
      </c>
      <c r="G42" s="6"/>
      <c r="H42" s="6"/>
      <c r="I42" s="6"/>
      <c r="J42" s="6"/>
      <c r="K42" s="6"/>
      <c r="L42" s="6"/>
      <c r="M42" s="6"/>
      <c r="N42" s="6"/>
      <c r="O42" s="6"/>
      <c r="P42" s="6"/>
      <c r="Q42" s="6"/>
      <c r="R42" s="6"/>
      <c r="S42" s="6"/>
      <c r="T42" s="6"/>
      <c r="U42" s="6"/>
      <c r="V42" s="6"/>
      <c r="W42" s="6"/>
      <c r="X42" s="6"/>
      <c r="Y42" s="6"/>
      <c r="Z42" s="6"/>
      <c r="AA42" s="6"/>
      <c r="AB42" s="6"/>
    </row>
    <row r="43" spans="3:28" ht="14.25" customHeight="1" x14ac:dyDescent="0.25">
      <c r="C43" s="40" t="s">
        <v>170</v>
      </c>
      <c r="D43" s="17" t="s">
        <v>191</v>
      </c>
      <c r="E43" s="40" t="s">
        <v>153</v>
      </c>
      <c r="F43" s="40" t="s">
        <v>193</v>
      </c>
      <c r="G43" s="6"/>
      <c r="H43" s="6"/>
      <c r="I43" s="6"/>
      <c r="J43" s="6"/>
      <c r="K43" s="6"/>
      <c r="L43" s="6"/>
      <c r="M43" s="6"/>
      <c r="N43" s="6"/>
      <c r="O43" s="6"/>
      <c r="P43" s="6"/>
      <c r="Q43" s="6"/>
      <c r="R43" s="6"/>
      <c r="S43" s="6"/>
      <c r="T43" s="6"/>
      <c r="U43" s="6"/>
      <c r="V43" s="6"/>
      <c r="W43" s="6"/>
      <c r="X43" s="6"/>
      <c r="Y43" s="6"/>
      <c r="Z43" s="6"/>
      <c r="AA43" s="6"/>
      <c r="AB43" s="6"/>
    </row>
    <row r="44" spans="3:28" ht="14.25" customHeight="1" x14ac:dyDescent="0.25">
      <c r="C44" s="40" t="s">
        <v>170</v>
      </c>
      <c r="D44" s="17" t="s">
        <v>192</v>
      </c>
      <c r="E44" s="40" t="s">
        <v>153</v>
      </c>
      <c r="F44" s="40" t="s">
        <v>193</v>
      </c>
      <c r="G44" s="6"/>
      <c r="H44" s="6"/>
      <c r="I44" s="6"/>
      <c r="J44" s="6"/>
      <c r="K44" s="6"/>
      <c r="L44" s="6"/>
      <c r="M44" s="6"/>
      <c r="N44" s="6"/>
      <c r="O44" s="6"/>
      <c r="P44" s="6"/>
      <c r="Q44" s="6"/>
      <c r="R44" s="6"/>
      <c r="S44" s="6"/>
      <c r="T44" s="6"/>
      <c r="U44" s="6"/>
      <c r="V44" s="6"/>
      <c r="W44" s="6"/>
      <c r="X44" s="6"/>
      <c r="Y44" s="6"/>
      <c r="Z44" s="6"/>
      <c r="AA44" s="6"/>
      <c r="AB44" s="6"/>
    </row>
    <row r="45" spans="3:28" ht="14.25" customHeight="1" x14ac:dyDescent="0.25">
      <c r="C45" s="40" t="s">
        <v>194</v>
      </c>
      <c r="D45" s="17" t="s">
        <v>195</v>
      </c>
      <c r="E45" s="40">
        <v>820</v>
      </c>
      <c r="F45" s="40" t="s">
        <v>209</v>
      </c>
      <c r="G45" s="6"/>
      <c r="H45" s="6"/>
      <c r="I45" s="6"/>
      <c r="J45" s="6"/>
      <c r="K45" s="6"/>
      <c r="L45" s="6"/>
      <c r="M45" s="6"/>
      <c r="N45" s="6"/>
      <c r="O45" s="6"/>
      <c r="P45" s="6"/>
      <c r="Q45" s="6"/>
      <c r="R45" s="6"/>
      <c r="S45" s="6"/>
      <c r="T45" s="6"/>
      <c r="U45" s="6"/>
      <c r="V45" s="6"/>
      <c r="W45" s="6"/>
      <c r="X45" s="6"/>
      <c r="Y45" s="6"/>
      <c r="Z45" s="6"/>
      <c r="AA45" s="6"/>
      <c r="AB45" s="6"/>
    </row>
    <row r="46" spans="3:28" ht="14.25" customHeight="1" x14ac:dyDescent="0.25">
      <c r="C46" s="40" t="s">
        <v>194</v>
      </c>
      <c r="D46" s="17" t="s">
        <v>197</v>
      </c>
      <c r="E46" s="40">
        <v>26</v>
      </c>
      <c r="F46" s="40" t="s">
        <v>209</v>
      </c>
      <c r="G46" s="6"/>
      <c r="H46" s="6"/>
      <c r="I46" s="6"/>
      <c r="J46" s="6"/>
      <c r="K46" s="6"/>
      <c r="L46" s="6"/>
      <c r="M46" s="6"/>
      <c r="N46" s="6"/>
      <c r="O46" s="6"/>
      <c r="P46" s="6"/>
      <c r="Q46" s="6"/>
      <c r="R46" s="6"/>
      <c r="S46" s="6"/>
      <c r="T46" s="6"/>
      <c r="U46" s="6"/>
      <c r="V46" s="6"/>
      <c r="W46" s="6"/>
      <c r="X46" s="6"/>
      <c r="Y46" s="6"/>
      <c r="Z46" s="6"/>
      <c r="AA46" s="6"/>
      <c r="AB46" s="6"/>
    </row>
    <row r="47" spans="3:28" ht="14.25" customHeight="1" x14ac:dyDescent="0.25">
      <c r="C47" s="40" t="s">
        <v>194</v>
      </c>
      <c r="D47" s="17" t="s">
        <v>198</v>
      </c>
      <c r="E47" s="40">
        <v>220</v>
      </c>
      <c r="F47" s="40" t="s">
        <v>209</v>
      </c>
      <c r="G47" s="6"/>
      <c r="H47" s="6"/>
      <c r="I47" s="6"/>
      <c r="J47" s="6"/>
      <c r="K47" s="6"/>
      <c r="L47" s="6"/>
      <c r="M47" s="6"/>
      <c r="N47" s="6"/>
      <c r="O47" s="6"/>
      <c r="P47" s="6"/>
      <c r="Q47" s="6"/>
      <c r="R47" s="6"/>
      <c r="S47" s="6"/>
      <c r="T47" s="6"/>
      <c r="U47" s="6"/>
      <c r="V47" s="6"/>
      <c r="W47" s="6"/>
      <c r="X47" s="6"/>
      <c r="Y47" s="6"/>
      <c r="Z47" s="6"/>
      <c r="AA47" s="6"/>
      <c r="AB47" s="6"/>
    </row>
    <row r="48" spans="3:28" ht="14.25" customHeight="1" x14ac:dyDescent="0.25">
      <c r="C48" s="40" t="s">
        <v>194</v>
      </c>
      <c r="D48" s="17" t="s">
        <v>199</v>
      </c>
      <c r="E48" s="40">
        <v>200</v>
      </c>
      <c r="F48" s="40" t="s">
        <v>209</v>
      </c>
      <c r="G48" s="6"/>
      <c r="H48" s="6"/>
      <c r="I48" s="6"/>
      <c r="J48" s="6"/>
      <c r="K48" s="6"/>
      <c r="L48" s="6"/>
      <c r="M48" s="6"/>
      <c r="N48" s="6"/>
      <c r="O48" s="6"/>
      <c r="P48" s="6"/>
      <c r="Q48" s="6"/>
      <c r="R48" s="6"/>
      <c r="S48" s="6"/>
      <c r="T48" s="6"/>
      <c r="U48" s="6"/>
      <c r="V48" s="6"/>
      <c r="W48" s="6"/>
      <c r="X48" s="6"/>
      <c r="Y48" s="6"/>
      <c r="Z48" s="6"/>
      <c r="AA48" s="6"/>
      <c r="AB48" s="6"/>
    </row>
    <row r="49" spans="3:28" ht="14.25" customHeight="1" x14ac:dyDescent="0.25">
      <c r="C49" s="40" t="s">
        <v>194</v>
      </c>
      <c r="D49" s="17" t="s">
        <v>200</v>
      </c>
      <c r="E49" s="40" t="s">
        <v>201</v>
      </c>
      <c r="F49" s="40" t="s">
        <v>209</v>
      </c>
      <c r="G49" s="6"/>
      <c r="H49" s="6"/>
      <c r="I49" s="6"/>
      <c r="J49" s="6"/>
      <c r="K49" s="6"/>
      <c r="L49" s="6"/>
      <c r="M49" s="6"/>
      <c r="N49" s="6"/>
      <c r="O49" s="6"/>
      <c r="P49" s="6"/>
      <c r="Q49" s="6"/>
      <c r="R49" s="6"/>
      <c r="S49" s="6"/>
      <c r="T49" s="6"/>
      <c r="U49" s="6"/>
      <c r="V49" s="6"/>
      <c r="W49" s="6"/>
      <c r="X49" s="6"/>
      <c r="Y49" s="6"/>
      <c r="Z49" s="6"/>
      <c r="AA49" s="6"/>
      <c r="AB49" s="6"/>
    </row>
    <row r="50" spans="3:28" ht="14.25" customHeight="1" x14ac:dyDescent="0.25">
      <c r="C50" s="40" t="s">
        <v>194</v>
      </c>
      <c r="D50" s="17" t="s">
        <v>202</v>
      </c>
      <c r="E50" s="40" t="s">
        <v>201</v>
      </c>
      <c r="F50" s="40" t="s">
        <v>209</v>
      </c>
      <c r="G50" s="6"/>
      <c r="H50" s="6"/>
      <c r="I50" s="6"/>
      <c r="J50" s="6"/>
      <c r="K50" s="6"/>
      <c r="L50" s="6"/>
      <c r="M50" s="6"/>
      <c r="N50" s="6"/>
      <c r="O50" s="6"/>
      <c r="P50" s="6"/>
      <c r="Q50" s="6"/>
      <c r="R50" s="6"/>
      <c r="S50" s="6"/>
      <c r="T50" s="6"/>
      <c r="U50" s="6"/>
      <c r="V50" s="6"/>
      <c r="W50" s="6"/>
      <c r="X50" s="6"/>
      <c r="Y50" s="6"/>
      <c r="Z50" s="6"/>
      <c r="AA50" s="6"/>
      <c r="AB50" s="6"/>
    </row>
    <row r="51" spans="3:28" ht="14.25" customHeight="1" x14ac:dyDescent="0.25">
      <c r="C51" s="40" t="s">
        <v>194</v>
      </c>
      <c r="D51" s="17" t="s">
        <v>203</v>
      </c>
      <c r="E51" s="40" t="s">
        <v>201</v>
      </c>
      <c r="F51" s="40" t="s">
        <v>209</v>
      </c>
      <c r="G51" s="6"/>
      <c r="H51" s="6"/>
      <c r="I51" s="6"/>
      <c r="J51" s="6"/>
      <c r="K51" s="6"/>
      <c r="L51" s="6"/>
      <c r="M51" s="6"/>
      <c r="N51" s="6"/>
      <c r="O51" s="6"/>
      <c r="P51" s="6"/>
      <c r="Q51" s="6"/>
      <c r="R51" s="6"/>
      <c r="S51" s="6"/>
      <c r="T51" s="6"/>
      <c r="U51" s="6"/>
      <c r="V51" s="6"/>
      <c r="W51" s="6"/>
      <c r="X51" s="6"/>
      <c r="Y51" s="6"/>
      <c r="Z51" s="6"/>
      <c r="AA51" s="6"/>
      <c r="AB51" s="6"/>
    </row>
    <row r="52" spans="3:28" ht="15" customHeight="1" x14ac:dyDescent="0.25">
      <c r="C52" s="123" t="s">
        <v>194</v>
      </c>
      <c r="D52" s="123" t="s">
        <v>204</v>
      </c>
      <c r="E52" s="123">
        <v>380000</v>
      </c>
      <c r="F52" s="123" t="s">
        <v>210</v>
      </c>
      <c r="G52" s="6"/>
      <c r="H52" s="6"/>
      <c r="I52" s="6"/>
      <c r="J52" s="6"/>
      <c r="K52" s="6"/>
      <c r="L52" s="6"/>
      <c r="M52" s="6"/>
      <c r="N52" s="6"/>
      <c r="O52" s="6"/>
      <c r="P52" s="6"/>
      <c r="Q52" s="6"/>
      <c r="R52" s="6"/>
      <c r="S52" s="6"/>
      <c r="T52" s="6"/>
      <c r="U52" s="6"/>
      <c r="V52" s="6"/>
      <c r="W52" s="6"/>
      <c r="X52" s="6"/>
      <c r="Y52" s="6"/>
      <c r="Z52" s="6"/>
      <c r="AA52" s="6"/>
      <c r="AB52" s="6"/>
    </row>
    <row r="53" spans="3:28" ht="14.25" customHeight="1" x14ac:dyDescent="0.25">
      <c r="C53" s="40" t="s">
        <v>194</v>
      </c>
      <c r="D53" s="17" t="s">
        <v>205</v>
      </c>
      <c r="E53" s="40">
        <v>500000</v>
      </c>
      <c r="F53" s="40" t="s">
        <v>209</v>
      </c>
      <c r="G53" s="6"/>
      <c r="H53" s="6"/>
      <c r="I53" s="6"/>
      <c r="J53" s="6"/>
      <c r="K53" s="6"/>
      <c r="L53" s="6"/>
      <c r="M53" s="6"/>
      <c r="N53" s="6"/>
      <c r="O53" s="6"/>
      <c r="P53" s="6"/>
      <c r="Q53" s="6"/>
      <c r="R53" s="6"/>
      <c r="S53" s="6"/>
      <c r="T53" s="6"/>
      <c r="U53" s="6"/>
      <c r="V53" s="6"/>
      <c r="W53" s="6"/>
      <c r="X53" s="6"/>
      <c r="Y53" s="6"/>
      <c r="Z53" s="6"/>
      <c r="AA53" s="6"/>
      <c r="AB53" s="6"/>
    </row>
    <row r="54" spans="3:28" ht="14.25" customHeight="1" x14ac:dyDescent="0.25">
      <c r="C54" s="40" t="s">
        <v>194</v>
      </c>
      <c r="D54" s="17" t="s">
        <v>206</v>
      </c>
      <c r="E54" s="40">
        <v>30930</v>
      </c>
      <c r="F54" s="40" t="s">
        <v>209</v>
      </c>
      <c r="G54" s="6"/>
      <c r="H54" s="6"/>
      <c r="I54" s="6"/>
      <c r="J54" s="6"/>
      <c r="K54" s="6"/>
      <c r="L54" s="6"/>
      <c r="M54" s="6"/>
      <c r="N54" s="6"/>
      <c r="O54" s="6"/>
      <c r="P54" s="6"/>
      <c r="Q54" s="6"/>
      <c r="R54" s="6"/>
      <c r="S54" s="6"/>
      <c r="T54" s="6"/>
      <c r="U54" s="6"/>
      <c r="V54" s="6"/>
      <c r="W54" s="6"/>
      <c r="X54" s="6"/>
      <c r="Y54" s="6"/>
      <c r="Z54" s="6"/>
      <c r="AA54" s="6"/>
      <c r="AB54" s="6"/>
    </row>
    <row r="55" spans="3:28" ht="14.25" customHeight="1" x14ac:dyDescent="0.25">
      <c r="C55" s="40" t="s">
        <v>194</v>
      </c>
      <c r="D55" s="17" t="s">
        <v>207</v>
      </c>
      <c r="E55" s="40">
        <v>175270</v>
      </c>
      <c r="F55" s="40" t="s">
        <v>209</v>
      </c>
      <c r="G55" s="6"/>
      <c r="H55" s="6"/>
      <c r="I55" s="6"/>
      <c r="J55" s="6"/>
      <c r="K55" s="6"/>
      <c r="L55" s="6"/>
      <c r="M55" s="6"/>
      <c r="N55" s="6"/>
      <c r="O55" s="6"/>
      <c r="P55" s="6"/>
      <c r="Q55" s="6"/>
      <c r="R55" s="6"/>
      <c r="S55" s="6"/>
      <c r="T55" s="6"/>
      <c r="U55" s="6"/>
      <c r="V55" s="6"/>
      <c r="W55" s="6"/>
      <c r="X55" s="6"/>
      <c r="Y55" s="6"/>
      <c r="Z55" s="6"/>
      <c r="AA55" s="6"/>
      <c r="AB55" s="6"/>
    </row>
    <row r="56" spans="3:28" ht="14.25" customHeight="1" x14ac:dyDescent="0.25">
      <c r="C56" s="40" t="s">
        <v>194</v>
      </c>
      <c r="D56" s="17" t="s">
        <v>208</v>
      </c>
      <c r="E56" s="40">
        <v>62083</v>
      </c>
      <c r="F56" s="40" t="s">
        <v>209</v>
      </c>
      <c r="G56" s="6"/>
      <c r="H56" s="6"/>
      <c r="I56" s="6"/>
      <c r="J56" s="6"/>
      <c r="K56" s="6"/>
      <c r="L56" s="6"/>
      <c r="M56" s="6"/>
      <c r="N56" s="6"/>
      <c r="O56" s="6"/>
      <c r="P56" s="6"/>
      <c r="Q56" s="6"/>
      <c r="R56" s="6"/>
      <c r="S56" s="6"/>
      <c r="T56" s="6"/>
      <c r="U56" s="6"/>
      <c r="V56" s="6"/>
      <c r="W56" s="6"/>
      <c r="X56" s="6"/>
      <c r="Y56" s="6"/>
      <c r="Z56" s="6"/>
      <c r="AA56" s="6"/>
      <c r="AB56" s="6"/>
    </row>
    <row r="57" spans="3:28" ht="14.25" customHeight="1" x14ac:dyDescent="0.25">
      <c r="C57" s="40" t="s">
        <v>194</v>
      </c>
      <c r="D57" s="17" t="s">
        <v>211</v>
      </c>
      <c r="E57" s="40" t="s">
        <v>201</v>
      </c>
      <c r="F57" s="40" t="s">
        <v>217</v>
      </c>
      <c r="G57" s="6"/>
      <c r="H57" s="6"/>
      <c r="I57" s="6"/>
      <c r="J57" s="6"/>
      <c r="K57" s="6"/>
      <c r="L57" s="6"/>
      <c r="M57" s="6"/>
      <c r="N57" s="6"/>
      <c r="O57" s="6"/>
      <c r="P57" s="6"/>
      <c r="Q57" s="6"/>
      <c r="R57" s="6"/>
      <c r="S57" s="6"/>
      <c r="T57" s="6"/>
      <c r="U57" s="6"/>
      <c r="V57" s="6"/>
      <c r="W57" s="6"/>
      <c r="X57" s="6"/>
      <c r="Y57" s="6"/>
      <c r="Z57" s="6"/>
      <c r="AA57" s="6"/>
      <c r="AB57" s="6"/>
    </row>
    <row r="58" spans="3:28" ht="14.25" customHeight="1" x14ac:dyDescent="0.25">
      <c r="C58" s="40" t="s">
        <v>194</v>
      </c>
      <c r="D58" s="17" t="s">
        <v>212</v>
      </c>
      <c r="E58" s="40" t="s">
        <v>201</v>
      </c>
      <c r="F58" s="40" t="s">
        <v>217</v>
      </c>
      <c r="G58" s="6"/>
      <c r="H58" s="6"/>
      <c r="I58" s="6"/>
      <c r="J58" s="6"/>
      <c r="K58" s="6"/>
      <c r="L58" s="6"/>
      <c r="M58" s="6"/>
      <c r="N58" s="6"/>
      <c r="O58" s="6"/>
      <c r="P58" s="6"/>
      <c r="Q58" s="6"/>
      <c r="R58" s="6"/>
      <c r="S58" s="6"/>
      <c r="T58" s="6"/>
      <c r="U58" s="6"/>
      <c r="V58" s="6"/>
      <c r="W58" s="6"/>
      <c r="X58" s="6"/>
      <c r="Y58" s="6"/>
      <c r="Z58" s="6"/>
      <c r="AA58" s="6"/>
      <c r="AB58" s="6"/>
    </row>
    <row r="59" spans="3:28" ht="14.25" customHeight="1" x14ac:dyDescent="0.25">
      <c r="C59" s="40" t="s">
        <v>194</v>
      </c>
      <c r="D59" s="17" t="s">
        <v>213</v>
      </c>
      <c r="E59" s="40" t="s">
        <v>201</v>
      </c>
      <c r="F59" s="40" t="s">
        <v>217</v>
      </c>
      <c r="G59" s="6"/>
      <c r="H59" s="6"/>
      <c r="I59" s="6"/>
      <c r="J59" s="6"/>
      <c r="K59" s="6"/>
      <c r="L59" s="6"/>
      <c r="M59" s="6"/>
      <c r="N59" s="6"/>
      <c r="O59" s="6"/>
      <c r="P59" s="6"/>
      <c r="Q59" s="6"/>
      <c r="R59" s="6"/>
      <c r="S59" s="6"/>
      <c r="T59" s="6"/>
      <c r="U59" s="6"/>
      <c r="V59" s="6"/>
      <c r="W59" s="6"/>
      <c r="X59" s="6"/>
      <c r="Y59" s="6"/>
      <c r="Z59" s="6"/>
      <c r="AA59" s="6"/>
      <c r="AB59" s="6"/>
    </row>
    <row r="60" spans="3:28" ht="14.25" customHeight="1" x14ac:dyDescent="0.25">
      <c r="C60" s="40" t="s">
        <v>194</v>
      </c>
      <c r="D60" s="17" t="s">
        <v>214</v>
      </c>
      <c r="E60" s="40" t="s">
        <v>201</v>
      </c>
      <c r="F60" s="40" t="s">
        <v>217</v>
      </c>
      <c r="G60" s="30"/>
      <c r="H60" s="6"/>
      <c r="I60" s="6"/>
      <c r="J60" s="6"/>
      <c r="K60" s="6"/>
      <c r="L60" s="6"/>
      <c r="M60" s="6"/>
      <c r="N60" s="6"/>
      <c r="O60" s="6"/>
      <c r="P60" s="6"/>
      <c r="Q60" s="6"/>
      <c r="R60" s="6"/>
      <c r="S60" s="6"/>
      <c r="T60" s="6"/>
      <c r="U60" s="6"/>
      <c r="V60" s="6"/>
      <c r="W60" s="6"/>
      <c r="X60" s="6"/>
      <c r="Y60" s="6"/>
      <c r="Z60" s="6"/>
      <c r="AA60" s="6"/>
      <c r="AB60" s="6"/>
    </row>
    <row r="61" spans="3:28" ht="14.25" customHeight="1" x14ac:dyDescent="0.25">
      <c r="C61" s="40" t="s">
        <v>194</v>
      </c>
      <c r="D61" s="17" t="s">
        <v>215</v>
      </c>
      <c r="E61" s="40">
        <v>45909</v>
      </c>
      <c r="F61" s="40" t="s">
        <v>216</v>
      </c>
      <c r="G61" s="30"/>
      <c r="H61" s="6"/>
      <c r="I61" s="6"/>
      <c r="J61" s="6"/>
      <c r="K61" s="6"/>
      <c r="L61" s="6"/>
      <c r="M61" s="6"/>
      <c r="N61" s="6"/>
      <c r="O61" s="6"/>
      <c r="P61" s="6"/>
      <c r="Q61" s="6"/>
      <c r="R61" s="6"/>
      <c r="S61" s="6"/>
      <c r="T61" s="6"/>
      <c r="U61" s="6"/>
      <c r="V61" s="6"/>
      <c r="W61" s="6"/>
      <c r="X61" s="6"/>
      <c r="Y61" s="6"/>
      <c r="Z61" s="6"/>
      <c r="AA61" s="6"/>
      <c r="AB61" s="6"/>
    </row>
    <row r="62" spans="3:28" ht="14.25" customHeight="1" x14ac:dyDescent="0.25">
      <c r="C62" s="40" t="s">
        <v>221</v>
      </c>
      <c r="D62" s="17" t="s">
        <v>218</v>
      </c>
      <c r="E62" s="40" t="s">
        <v>219</v>
      </c>
      <c r="F62" s="40" t="s">
        <v>222</v>
      </c>
      <c r="G62" s="30"/>
      <c r="H62" s="6"/>
      <c r="I62" s="6"/>
      <c r="J62" s="6"/>
      <c r="K62" s="6"/>
      <c r="L62" s="6"/>
      <c r="M62" s="6"/>
      <c r="N62" s="6"/>
      <c r="O62" s="6"/>
      <c r="P62" s="6"/>
      <c r="Q62" s="6"/>
      <c r="R62" s="6"/>
      <c r="S62" s="6"/>
      <c r="T62" s="6"/>
      <c r="U62" s="6"/>
      <c r="V62" s="6"/>
      <c r="W62" s="6"/>
      <c r="X62" s="6"/>
      <c r="Y62" s="6"/>
      <c r="Z62" s="6"/>
      <c r="AA62" s="6"/>
      <c r="AB62" s="6"/>
    </row>
    <row r="63" spans="3:28" ht="14.25" customHeight="1" x14ac:dyDescent="0.25">
      <c r="C63" s="40" t="s">
        <v>221</v>
      </c>
      <c r="D63" s="17" t="s">
        <v>220</v>
      </c>
      <c r="E63" s="40">
        <v>300000</v>
      </c>
      <c r="F63" s="40" t="s">
        <v>223</v>
      </c>
      <c r="G63" s="31"/>
      <c r="H63" s="6"/>
      <c r="I63" s="6"/>
      <c r="J63" s="6"/>
      <c r="K63" s="6"/>
      <c r="L63" s="6"/>
      <c r="M63" s="6"/>
      <c r="N63" s="6"/>
      <c r="O63" s="6"/>
      <c r="P63" s="6"/>
      <c r="Q63" s="6"/>
      <c r="R63" s="6"/>
      <c r="S63" s="6"/>
      <c r="T63" s="6"/>
      <c r="U63" s="6"/>
      <c r="V63" s="6"/>
      <c r="W63" s="6"/>
      <c r="X63" s="6"/>
      <c r="Y63" s="6"/>
      <c r="Z63" s="6"/>
      <c r="AA63" s="6"/>
      <c r="AB63" s="6"/>
    </row>
    <row r="64" spans="3:28" ht="14.25" customHeight="1" x14ac:dyDescent="0.25">
      <c r="C64" s="40" t="s">
        <v>221</v>
      </c>
      <c r="D64" s="17" t="s">
        <v>224</v>
      </c>
      <c r="E64" s="40">
        <v>39000</v>
      </c>
      <c r="F64" s="40" t="s">
        <v>229</v>
      </c>
      <c r="G64" s="32"/>
      <c r="H64" s="6"/>
      <c r="I64" s="6"/>
      <c r="J64" s="6"/>
      <c r="K64" s="6"/>
      <c r="L64" s="6"/>
      <c r="M64" s="6"/>
      <c r="N64" s="6"/>
      <c r="O64" s="6"/>
      <c r="P64" s="6"/>
      <c r="Q64" s="6"/>
      <c r="R64" s="6"/>
      <c r="S64" s="6"/>
      <c r="T64" s="6"/>
      <c r="U64" s="6"/>
      <c r="V64" s="6"/>
      <c r="W64" s="6"/>
      <c r="X64" s="6"/>
      <c r="Y64" s="6"/>
      <c r="Z64" s="6"/>
      <c r="AA64" s="6"/>
      <c r="AB64" s="6"/>
    </row>
    <row r="65" spans="1:28" ht="14.25" customHeight="1" x14ac:dyDescent="0.25">
      <c r="C65" s="40" t="s">
        <v>221</v>
      </c>
      <c r="D65" s="17" t="s">
        <v>225</v>
      </c>
      <c r="E65" s="40">
        <v>120000</v>
      </c>
      <c r="F65" s="40" t="s">
        <v>229</v>
      </c>
      <c r="G65" s="32"/>
      <c r="H65" s="6"/>
      <c r="I65" s="6"/>
      <c r="J65" s="6"/>
      <c r="K65" s="6"/>
      <c r="L65" s="6"/>
      <c r="M65" s="6"/>
      <c r="N65" s="6"/>
      <c r="O65" s="6"/>
      <c r="P65" s="6"/>
      <c r="Q65" s="6"/>
      <c r="R65" s="6"/>
      <c r="S65" s="6"/>
      <c r="T65" s="6"/>
      <c r="U65" s="6"/>
      <c r="V65" s="6"/>
      <c r="W65" s="6"/>
      <c r="X65" s="6"/>
      <c r="Y65" s="6"/>
      <c r="Z65" s="6"/>
      <c r="AA65" s="6"/>
      <c r="AB65" s="6"/>
    </row>
    <row r="66" spans="1:28" ht="14.25" customHeight="1" x14ac:dyDescent="0.25">
      <c r="C66" s="40" t="s">
        <v>221</v>
      </c>
      <c r="D66" s="17" t="s">
        <v>226</v>
      </c>
      <c r="E66" s="40">
        <v>100000</v>
      </c>
      <c r="F66" s="40" t="s">
        <v>229</v>
      </c>
      <c r="G66" s="32"/>
      <c r="H66" s="6"/>
      <c r="I66" s="6"/>
      <c r="J66" s="6"/>
      <c r="K66" s="6"/>
      <c r="L66" s="6"/>
      <c r="M66" s="6"/>
      <c r="N66" s="6"/>
      <c r="O66" s="6"/>
      <c r="P66" s="6"/>
      <c r="Q66" s="6"/>
      <c r="R66" s="6"/>
      <c r="S66" s="6"/>
      <c r="T66" s="6"/>
      <c r="U66" s="6"/>
      <c r="V66" s="6"/>
      <c r="W66" s="6"/>
      <c r="X66" s="6"/>
      <c r="Y66" s="6"/>
      <c r="Z66" s="6"/>
      <c r="AA66" s="6"/>
      <c r="AB66" s="6"/>
    </row>
    <row r="67" spans="1:28" ht="14.25" customHeight="1" x14ac:dyDescent="0.25">
      <c r="A67" s="7"/>
      <c r="B67" s="8"/>
      <c r="C67" s="40" t="s">
        <v>221</v>
      </c>
      <c r="D67" s="17" t="s">
        <v>227</v>
      </c>
      <c r="E67" s="40">
        <v>15000</v>
      </c>
      <c r="F67" s="40" t="s">
        <v>229</v>
      </c>
      <c r="G67" s="32"/>
      <c r="H67" s="6"/>
      <c r="I67" s="6"/>
      <c r="J67" s="6"/>
      <c r="K67" s="6"/>
      <c r="L67" s="6"/>
      <c r="M67" s="6"/>
      <c r="N67" s="6"/>
      <c r="O67" s="6"/>
      <c r="P67" s="6"/>
      <c r="Q67" s="6"/>
      <c r="R67" s="6"/>
      <c r="S67" s="6"/>
      <c r="T67" s="6"/>
      <c r="U67" s="6"/>
      <c r="V67" s="6"/>
      <c r="W67" s="6"/>
      <c r="X67" s="6"/>
      <c r="Y67" s="6"/>
      <c r="Z67" s="6"/>
      <c r="AA67" s="6"/>
      <c r="AB67" s="6"/>
    </row>
    <row r="68" spans="1:28" ht="14.25" customHeight="1" x14ac:dyDescent="0.25">
      <c r="A68" s="7"/>
      <c r="B68" s="8"/>
      <c r="C68" s="40" t="s">
        <v>221</v>
      </c>
      <c r="D68" s="17" t="s">
        <v>228</v>
      </c>
      <c r="E68" s="40">
        <v>1153000</v>
      </c>
      <c r="F68" s="40" t="s">
        <v>230</v>
      </c>
      <c r="G68" s="33"/>
      <c r="H68" s="6"/>
      <c r="I68" s="6"/>
      <c r="J68" s="6"/>
      <c r="K68" s="6"/>
      <c r="L68" s="6"/>
      <c r="M68" s="6"/>
      <c r="N68" s="6"/>
      <c r="O68" s="6"/>
      <c r="P68" s="6"/>
      <c r="Q68" s="6"/>
      <c r="R68" s="6"/>
      <c r="S68" s="6"/>
      <c r="T68" s="6"/>
      <c r="U68" s="6"/>
      <c r="V68" s="6"/>
      <c r="W68" s="6"/>
      <c r="X68" s="6"/>
      <c r="Y68" s="6"/>
      <c r="Z68" s="6"/>
      <c r="AA68" s="6"/>
      <c r="AB68" s="6"/>
    </row>
    <row r="69" spans="1:28" ht="14.25" customHeight="1" x14ac:dyDescent="0.25">
      <c r="A69" s="7"/>
      <c r="B69" s="8"/>
      <c r="C69" s="40" t="s">
        <v>231</v>
      </c>
      <c r="D69" s="17" t="s">
        <v>232</v>
      </c>
      <c r="E69" s="40">
        <v>342000</v>
      </c>
      <c r="F69" s="40" t="s">
        <v>255</v>
      </c>
      <c r="G69" s="31"/>
      <c r="H69" s="6"/>
      <c r="I69" s="6"/>
      <c r="J69" s="6"/>
      <c r="K69" s="6"/>
      <c r="L69" s="6"/>
      <c r="M69" s="6"/>
      <c r="N69" s="6"/>
      <c r="O69" s="6"/>
      <c r="P69" s="6"/>
      <c r="Q69" s="6"/>
      <c r="R69" s="6"/>
      <c r="S69" s="6"/>
      <c r="T69" s="6"/>
      <c r="U69" s="6"/>
      <c r="V69" s="6"/>
      <c r="W69" s="6"/>
      <c r="X69" s="6"/>
      <c r="Y69" s="6"/>
      <c r="Z69" s="6"/>
      <c r="AA69" s="6"/>
      <c r="AB69" s="6"/>
    </row>
    <row r="70" spans="1:28" ht="14.25" customHeight="1" x14ac:dyDescent="0.25">
      <c r="A70" s="7"/>
      <c r="B70" s="8"/>
      <c r="C70" s="40" t="s">
        <v>231</v>
      </c>
      <c r="D70" s="17" t="s">
        <v>233</v>
      </c>
      <c r="E70" s="40">
        <v>342000</v>
      </c>
      <c r="F70" s="40" t="s">
        <v>255</v>
      </c>
      <c r="G70" s="29"/>
      <c r="H70" s="6"/>
      <c r="I70" s="6"/>
      <c r="J70" s="6"/>
      <c r="K70" s="6"/>
      <c r="L70" s="6"/>
      <c r="M70" s="6"/>
      <c r="N70" s="6"/>
      <c r="O70" s="6"/>
      <c r="P70" s="6"/>
      <c r="Q70" s="6"/>
      <c r="R70" s="6"/>
      <c r="S70" s="6"/>
      <c r="T70" s="6"/>
      <c r="U70" s="6"/>
      <c r="V70" s="6"/>
      <c r="W70" s="6"/>
      <c r="X70" s="6"/>
      <c r="Y70" s="6"/>
      <c r="Z70" s="6"/>
      <c r="AA70" s="6"/>
      <c r="AB70" s="6"/>
    </row>
    <row r="71" spans="1:28" ht="14.25" customHeight="1" x14ac:dyDescent="0.25">
      <c r="A71" s="7"/>
      <c r="B71" s="8"/>
      <c r="C71" s="40" t="s">
        <v>231</v>
      </c>
      <c r="D71" s="17" t="s">
        <v>234</v>
      </c>
      <c r="E71" s="40">
        <v>274000</v>
      </c>
      <c r="F71" s="40" t="s">
        <v>255</v>
      </c>
      <c r="G71" s="6"/>
      <c r="H71" s="6"/>
      <c r="I71" s="6"/>
      <c r="J71" s="6"/>
      <c r="K71" s="6"/>
      <c r="L71" s="6"/>
      <c r="M71" s="6"/>
      <c r="N71" s="6"/>
      <c r="O71" s="6"/>
      <c r="P71" s="6"/>
      <c r="Q71" s="6"/>
      <c r="R71" s="6"/>
      <c r="S71" s="6"/>
      <c r="T71" s="6"/>
      <c r="U71" s="6"/>
      <c r="V71" s="6"/>
      <c r="W71" s="6"/>
      <c r="X71" s="6"/>
      <c r="Y71" s="6"/>
      <c r="Z71" s="6"/>
      <c r="AA71" s="6"/>
      <c r="AB71" s="6"/>
    </row>
    <row r="72" spans="1:28" ht="14.25" customHeight="1" x14ac:dyDescent="0.25">
      <c r="A72" s="7"/>
      <c r="B72" s="8"/>
      <c r="C72" s="40" t="s">
        <v>231</v>
      </c>
      <c r="D72" s="17" t="s">
        <v>235</v>
      </c>
      <c r="E72" s="40">
        <v>211000</v>
      </c>
      <c r="F72" s="40" t="s">
        <v>255</v>
      </c>
      <c r="G72" s="6"/>
      <c r="H72" s="6"/>
      <c r="I72" s="6"/>
      <c r="J72" s="6"/>
      <c r="K72" s="6"/>
      <c r="L72" s="6"/>
      <c r="M72" s="6"/>
      <c r="N72" s="6"/>
      <c r="O72" s="6"/>
      <c r="P72" s="6"/>
      <c r="Q72" s="6"/>
      <c r="R72" s="6"/>
      <c r="S72" s="6"/>
      <c r="T72" s="6"/>
      <c r="U72" s="6"/>
      <c r="V72" s="6"/>
      <c r="W72" s="6"/>
      <c r="X72" s="6"/>
      <c r="Y72" s="6"/>
      <c r="Z72" s="6"/>
      <c r="AA72" s="6"/>
      <c r="AB72" s="6"/>
    </row>
    <row r="73" spans="1:28" ht="14.25" customHeight="1" x14ac:dyDescent="0.25">
      <c r="A73" s="7"/>
      <c r="B73" s="8"/>
      <c r="C73" s="40" t="s">
        <v>231</v>
      </c>
      <c r="D73" s="17" t="s">
        <v>236</v>
      </c>
      <c r="E73" s="40">
        <v>71500000</v>
      </c>
      <c r="F73" s="40" t="s">
        <v>248</v>
      </c>
      <c r="G73" s="6"/>
      <c r="H73" s="6"/>
      <c r="I73" s="6"/>
      <c r="J73" s="6"/>
      <c r="K73" s="6"/>
      <c r="L73" s="6"/>
      <c r="M73" s="6"/>
      <c r="N73" s="6"/>
      <c r="O73" s="6"/>
      <c r="P73" s="6"/>
      <c r="Q73" s="6"/>
      <c r="R73" s="6"/>
      <c r="S73" s="6"/>
      <c r="T73" s="6"/>
      <c r="U73" s="6"/>
      <c r="V73" s="6"/>
      <c r="W73" s="6"/>
      <c r="X73" s="6"/>
      <c r="Y73" s="6"/>
      <c r="Z73" s="6"/>
      <c r="AA73" s="6"/>
      <c r="AB73" s="6"/>
    </row>
    <row r="74" spans="1:28" ht="14.25" customHeight="1" x14ac:dyDescent="0.25">
      <c r="A74" s="7"/>
      <c r="B74" s="8"/>
      <c r="C74" s="40" t="s">
        <v>231</v>
      </c>
      <c r="D74" s="17" t="s">
        <v>237</v>
      </c>
      <c r="E74" s="40">
        <v>300000</v>
      </c>
      <c r="F74" s="40" t="s">
        <v>249</v>
      </c>
      <c r="G74" s="6"/>
      <c r="H74" s="6"/>
      <c r="I74" s="6"/>
      <c r="J74" s="6"/>
      <c r="K74" s="6"/>
      <c r="L74" s="6"/>
      <c r="M74" s="6"/>
      <c r="N74" s="6"/>
      <c r="O74" s="6"/>
      <c r="P74" s="6"/>
      <c r="Q74" s="6"/>
      <c r="R74" s="6"/>
      <c r="S74" s="6"/>
      <c r="T74" s="6"/>
      <c r="U74" s="6"/>
      <c r="V74" s="6"/>
      <c r="W74" s="6"/>
      <c r="X74" s="6"/>
      <c r="Y74" s="6"/>
      <c r="Z74" s="6"/>
      <c r="AA74" s="6"/>
      <c r="AB74" s="6"/>
    </row>
    <row r="75" spans="1:28" ht="14.25" customHeight="1" x14ac:dyDescent="0.25">
      <c r="A75" s="7"/>
      <c r="B75" s="8"/>
      <c r="C75" s="40" t="s">
        <v>231</v>
      </c>
      <c r="D75" s="17" t="s">
        <v>238</v>
      </c>
      <c r="E75" s="40" t="s">
        <v>219</v>
      </c>
      <c r="F75" s="40" t="s">
        <v>249</v>
      </c>
      <c r="G75" s="6"/>
      <c r="H75" s="6"/>
      <c r="I75" s="6"/>
      <c r="J75" s="6"/>
      <c r="K75" s="6"/>
      <c r="L75" s="6"/>
      <c r="M75" s="6"/>
      <c r="N75" s="6"/>
      <c r="O75" s="6"/>
      <c r="P75" s="6"/>
      <c r="Q75" s="6"/>
      <c r="R75" s="6"/>
      <c r="S75" s="6"/>
      <c r="T75" s="6"/>
      <c r="U75" s="6"/>
      <c r="V75" s="6"/>
      <c r="W75" s="6"/>
      <c r="X75" s="6"/>
      <c r="Y75" s="6"/>
      <c r="Z75" s="6"/>
      <c r="AA75" s="6"/>
      <c r="AB75" s="6"/>
    </row>
    <row r="76" spans="1:28" ht="14.25" customHeight="1" x14ac:dyDescent="0.25">
      <c r="A76" s="7"/>
      <c r="B76" s="8"/>
      <c r="C76" s="40" t="s">
        <v>231</v>
      </c>
      <c r="D76" s="17" t="s">
        <v>239</v>
      </c>
      <c r="E76" s="40">
        <v>8632000</v>
      </c>
      <c r="F76" s="40" t="s">
        <v>250</v>
      </c>
      <c r="G76" s="6"/>
      <c r="H76" s="6"/>
      <c r="I76" s="6"/>
      <c r="J76" s="6"/>
      <c r="K76" s="6"/>
      <c r="L76" s="6"/>
      <c r="M76" s="6"/>
      <c r="N76" s="6"/>
      <c r="O76" s="6"/>
      <c r="P76" s="6"/>
      <c r="Q76" s="6"/>
      <c r="R76" s="6"/>
      <c r="S76" s="6"/>
      <c r="T76" s="6"/>
      <c r="U76" s="6"/>
      <c r="V76" s="6"/>
      <c r="W76" s="6"/>
      <c r="X76" s="6"/>
      <c r="Y76" s="6"/>
      <c r="Z76" s="6"/>
      <c r="AA76" s="6"/>
      <c r="AB76" s="6"/>
    </row>
    <row r="77" spans="1:28" ht="14.25" customHeight="1" x14ac:dyDescent="0.25">
      <c r="A77" s="7"/>
      <c r="B77" s="8"/>
      <c r="C77" s="40" t="s">
        <v>231</v>
      </c>
      <c r="D77" s="17" t="s">
        <v>240</v>
      </c>
      <c r="E77" s="40">
        <v>3790300</v>
      </c>
      <c r="F77" s="40" t="s">
        <v>250</v>
      </c>
      <c r="G77" s="6"/>
      <c r="H77" s="6"/>
      <c r="I77" s="6"/>
      <c r="J77" s="6"/>
      <c r="K77" s="6"/>
      <c r="L77" s="6"/>
      <c r="M77" s="6"/>
      <c r="N77" s="6"/>
      <c r="O77" s="6"/>
      <c r="P77" s="6"/>
      <c r="Q77" s="6"/>
      <c r="R77" s="6"/>
      <c r="S77" s="6"/>
      <c r="T77" s="6"/>
      <c r="U77" s="6"/>
      <c r="V77" s="6"/>
      <c r="W77" s="6"/>
      <c r="X77" s="6"/>
      <c r="Y77" s="6"/>
      <c r="Z77" s="6"/>
      <c r="AA77" s="6"/>
      <c r="AB77" s="6"/>
    </row>
    <row r="78" spans="1:28" ht="14.25" customHeight="1" x14ac:dyDescent="0.25">
      <c r="A78" s="7"/>
      <c r="B78" s="8"/>
      <c r="C78" s="40" t="s">
        <v>231</v>
      </c>
      <c r="D78" s="17" t="s">
        <v>241</v>
      </c>
      <c r="E78" s="40">
        <v>1945000</v>
      </c>
      <c r="F78" s="40" t="s">
        <v>250</v>
      </c>
      <c r="G78" s="6"/>
      <c r="H78" s="6"/>
      <c r="I78" s="6"/>
      <c r="J78" s="6"/>
      <c r="K78" s="6"/>
      <c r="L78" s="6"/>
      <c r="M78" s="6"/>
      <c r="N78" s="6"/>
      <c r="O78" s="6"/>
      <c r="P78" s="6"/>
      <c r="Q78" s="6"/>
      <c r="R78" s="6"/>
      <c r="S78" s="6"/>
      <c r="T78" s="6"/>
      <c r="U78" s="6"/>
      <c r="V78" s="6"/>
      <c r="W78" s="6"/>
      <c r="X78" s="6"/>
      <c r="Y78" s="6"/>
      <c r="Z78" s="6"/>
      <c r="AA78" s="6"/>
      <c r="AB78" s="6"/>
    </row>
    <row r="79" spans="1:28" ht="14.25" customHeight="1" x14ac:dyDescent="0.25">
      <c r="A79" s="7"/>
      <c r="B79" s="8"/>
      <c r="C79" s="40" t="s">
        <v>231</v>
      </c>
      <c r="D79" s="17" t="s">
        <v>242</v>
      </c>
      <c r="E79" s="40">
        <v>360000</v>
      </c>
      <c r="F79" s="40" t="s">
        <v>251</v>
      </c>
      <c r="G79" s="6"/>
      <c r="H79" s="6"/>
      <c r="I79" s="6"/>
      <c r="J79" s="6"/>
      <c r="K79" s="6"/>
      <c r="L79" s="6"/>
      <c r="M79" s="6"/>
      <c r="N79" s="6"/>
      <c r="O79" s="6"/>
      <c r="P79" s="6"/>
      <c r="Q79" s="6"/>
      <c r="R79" s="6"/>
      <c r="S79" s="6"/>
      <c r="T79" s="6"/>
      <c r="U79" s="6"/>
      <c r="V79" s="6"/>
      <c r="W79" s="6"/>
      <c r="X79" s="6"/>
      <c r="Y79" s="6"/>
      <c r="Z79" s="6"/>
      <c r="AA79" s="6"/>
      <c r="AB79" s="6"/>
    </row>
    <row r="80" spans="1:28" ht="14.25" customHeight="1" x14ac:dyDescent="0.25">
      <c r="A80" s="7"/>
      <c r="B80" s="8"/>
      <c r="C80" s="40" t="s">
        <v>231</v>
      </c>
      <c r="D80" s="17" t="s">
        <v>243</v>
      </c>
      <c r="E80" s="40">
        <v>360000</v>
      </c>
      <c r="F80" s="40" t="s">
        <v>251</v>
      </c>
      <c r="G80" s="6"/>
      <c r="H80" s="6"/>
      <c r="I80" s="6"/>
      <c r="J80" s="6"/>
      <c r="K80" s="6"/>
      <c r="L80" s="6"/>
      <c r="M80" s="6"/>
      <c r="N80" s="6"/>
      <c r="O80" s="6"/>
      <c r="P80" s="6"/>
      <c r="Q80" s="6"/>
      <c r="R80" s="6"/>
      <c r="S80" s="6"/>
      <c r="T80" s="6"/>
      <c r="U80" s="6"/>
      <c r="V80" s="6"/>
      <c r="W80" s="6"/>
      <c r="X80" s="6"/>
      <c r="Y80" s="6"/>
      <c r="Z80" s="6"/>
      <c r="AA80" s="6"/>
      <c r="AB80" s="6"/>
    </row>
    <row r="81" spans="1:28" ht="14.25" customHeight="1" x14ac:dyDescent="0.25">
      <c r="A81" s="7"/>
      <c r="B81" s="8"/>
      <c r="C81" s="40" t="s">
        <v>231</v>
      </c>
      <c r="D81" s="17" t="s">
        <v>244</v>
      </c>
      <c r="E81" s="40">
        <v>400000</v>
      </c>
      <c r="F81" s="40" t="s">
        <v>251</v>
      </c>
      <c r="G81" s="6"/>
      <c r="H81" s="6"/>
      <c r="I81" s="6"/>
      <c r="J81" s="6"/>
      <c r="K81" s="6"/>
      <c r="L81" s="6"/>
      <c r="M81" s="6"/>
      <c r="N81" s="6"/>
      <c r="O81" s="6"/>
      <c r="P81" s="6"/>
      <c r="Q81" s="6"/>
      <c r="R81" s="6"/>
      <c r="S81" s="6"/>
      <c r="T81" s="6"/>
      <c r="U81" s="6"/>
      <c r="V81" s="6"/>
      <c r="W81" s="6"/>
      <c r="X81" s="6"/>
      <c r="Y81" s="6"/>
      <c r="Z81" s="6"/>
      <c r="AA81" s="6"/>
      <c r="AB81" s="6"/>
    </row>
    <row r="82" spans="1:28" ht="14.25" customHeight="1" x14ac:dyDescent="0.25">
      <c r="A82" s="7"/>
      <c r="B82" s="8"/>
      <c r="C82" s="40" t="s">
        <v>231</v>
      </c>
      <c r="D82" s="17" t="s">
        <v>245</v>
      </c>
      <c r="E82" s="40">
        <v>8000000</v>
      </c>
      <c r="F82" s="40" t="s">
        <v>252</v>
      </c>
      <c r="G82" s="6"/>
      <c r="H82" s="6"/>
      <c r="I82" s="6"/>
      <c r="J82" s="6"/>
      <c r="K82" s="6"/>
      <c r="L82" s="6"/>
      <c r="M82" s="6"/>
      <c r="N82" s="6"/>
      <c r="O82" s="6"/>
      <c r="P82" s="6"/>
      <c r="Q82" s="6"/>
      <c r="R82" s="6"/>
      <c r="S82" s="6"/>
      <c r="T82" s="6"/>
      <c r="U82" s="6"/>
      <c r="V82" s="6"/>
      <c r="W82" s="6"/>
      <c r="X82" s="6"/>
      <c r="Y82" s="6"/>
      <c r="Z82" s="6"/>
      <c r="AA82" s="6"/>
      <c r="AB82" s="6"/>
    </row>
    <row r="83" spans="1:28" ht="14.25" customHeight="1" x14ac:dyDescent="0.25">
      <c r="A83" s="7"/>
      <c r="B83" s="8"/>
      <c r="C83" s="40" t="s">
        <v>231</v>
      </c>
      <c r="D83" s="17" t="s">
        <v>246</v>
      </c>
      <c r="E83" s="40">
        <v>3000000</v>
      </c>
      <c r="F83" s="40" t="s">
        <v>253</v>
      </c>
      <c r="G83" s="6"/>
      <c r="H83" s="6"/>
      <c r="I83" s="6"/>
      <c r="J83" s="6"/>
      <c r="K83" s="6"/>
      <c r="L83" s="6"/>
      <c r="M83" s="6"/>
      <c r="N83" s="6"/>
      <c r="O83" s="6"/>
      <c r="P83" s="6"/>
      <c r="Q83" s="6"/>
      <c r="R83" s="6"/>
      <c r="S83" s="6"/>
      <c r="T83" s="6"/>
      <c r="U83" s="6"/>
      <c r="V83" s="6"/>
      <c r="W83" s="6"/>
      <c r="X83" s="6"/>
      <c r="Y83" s="6"/>
      <c r="Z83" s="6"/>
      <c r="AA83" s="6"/>
      <c r="AB83" s="6"/>
    </row>
    <row r="84" spans="1:28" ht="14.25" customHeight="1" x14ac:dyDescent="0.25">
      <c r="A84" s="7"/>
      <c r="B84" s="8"/>
      <c r="C84" s="40" t="s">
        <v>231</v>
      </c>
      <c r="D84" s="17" t="s">
        <v>247</v>
      </c>
      <c r="E84" s="40">
        <v>70000000</v>
      </c>
      <c r="F84" s="40" t="s">
        <v>254</v>
      </c>
      <c r="G84" s="6"/>
      <c r="H84" s="6"/>
      <c r="I84" s="6"/>
      <c r="J84" s="6"/>
      <c r="K84" s="6"/>
      <c r="L84" s="6"/>
      <c r="M84" s="6"/>
      <c r="N84" s="6"/>
      <c r="O84" s="6"/>
      <c r="P84" s="6"/>
      <c r="Q84" s="6"/>
      <c r="R84" s="6"/>
      <c r="S84" s="6"/>
      <c r="T84" s="6"/>
      <c r="U84" s="6"/>
      <c r="V84" s="6"/>
      <c r="W84" s="6"/>
      <c r="X84" s="6"/>
      <c r="Y84" s="6"/>
      <c r="Z84" s="6"/>
      <c r="AA84" s="6"/>
      <c r="AB84" s="6"/>
    </row>
    <row r="85" spans="1:28" ht="14.25" customHeight="1" x14ac:dyDescent="0.25">
      <c r="A85" s="7"/>
      <c r="B85" s="8"/>
      <c r="C85" s="40" t="s">
        <v>231</v>
      </c>
      <c r="D85" s="17" t="s">
        <v>256</v>
      </c>
      <c r="E85" s="40">
        <v>2043000</v>
      </c>
      <c r="F85" s="40" t="s">
        <v>274</v>
      </c>
      <c r="G85" s="6"/>
      <c r="H85" s="6"/>
      <c r="I85" s="6"/>
      <c r="J85" s="6"/>
      <c r="K85" s="6"/>
      <c r="L85" s="6"/>
      <c r="M85" s="6"/>
      <c r="N85" s="6"/>
      <c r="O85" s="6"/>
      <c r="P85" s="6"/>
      <c r="Q85" s="6"/>
      <c r="R85" s="6"/>
      <c r="S85" s="6"/>
      <c r="T85" s="6"/>
      <c r="U85" s="6"/>
      <c r="V85" s="6"/>
      <c r="W85" s="6"/>
      <c r="X85" s="6"/>
      <c r="Y85" s="6"/>
      <c r="Z85" s="6"/>
      <c r="AA85" s="6"/>
      <c r="AB85" s="6"/>
    </row>
    <row r="86" spans="1:28" ht="14.25" customHeight="1" x14ac:dyDescent="0.25">
      <c r="A86" s="7"/>
      <c r="B86" s="8"/>
      <c r="C86" s="40" t="s">
        <v>231</v>
      </c>
      <c r="D86" s="17" t="s">
        <v>257</v>
      </c>
      <c r="E86" s="40">
        <v>204600</v>
      </c>
      <c r="F86" s="40" t="s">
        <v>275</v>
      </c>
      <c r="G86" s="6"/>
      <c r="H86" s="6"/>
      <c r="I86" s="6"/>
      <c r="J86" s="6"/>
      <c r="K86" s="6"/>
      <c r="L86" s="6"/>
      <c r="M86" s="6"/>
      <c r="N86" s="6"/>
      <c r="O86" s="6"/>
      <c r="P86" s="6"/>
      <c r="Q86" s="6"/>
      <c r="R86" s="6"/>
      <c r="S86" s="6"/>
      <c r="T86" s="6"/>
      <c r="U86" s="6"/>
      <c r="V86" s="6"/>
      <c r="W86" s="6"/>
      <c r="X86" s="6"/>
      <c r="Y86" s="6"/>
      <c r="Z86" s="6"/>
      <c r="AA86" s="6"/>
      <c r="AB86" s="6"/>
    </row>
    <row r="87" spans="1:28" ht="14.25" customHeight="1" x14ac:dyDescent="0.25">
      <c r="A87" s="7"/>
      <c r="B87" s="8"/>
      <c r="C87" s="40" t="s">
        <v>231</v>
      </c>
      <c r="D87" s="17" t="s">
        <v>258</v>
      </c>
      <c r="E87" s="40">
        <v>980198</v>
      </c>
      <c r="F87" s="40" t="s">
        <v>276</v>
      </c>
      <c r="G87" s="6"/>
      <c r="H87" s="6"/>
      <c r="I87" s="6"/>
      <c r="J87" s="6"/>
      <c r="K87" s="6"/>
      <c r="L87" s="6"/>
      <c r="M87" s="6"/>
      <c r="N87" s="6"/>
      <c r="O87" s="6"/>
      <c r="P87" s="6"/>
      <c r="Q87" s="6"/>
      <c r="R87" s="6"/>
      <c r="S87" s="6"/>
      <c r="T87" s="6"/>
      <c r="U87" s="6"/>
      <c r="V87" s="6"/>
      <c r="W87" s="6"/>
      <c r="X87" s="6"/>
      <c r="Y87" s="6"/>
      <c r="Z87" s="6"/>
      <c r="AA87" s="6"/>
      <c r="AB87" s="6"/>
    </row>
    <row r="88" spans="1:28" ht="14.25" customHeight="1" x14ac:dyDescent="0.25">
      <c r="A88" s="7"/>
      <c r="B88" s="8"/>
      <c r="C88" s="40" t="s">
        <v>231</v>
      </c>
      <c r="D88" s="17" t="s">
        <v>259</v>
      </c>
      <c r="E88" s="40">
        <v>7957211</v>
      </c>
      <c r="F88" s="40" t="s">
        <v>277</v>
      </c>
      <c r="G88" s="6"/>
      <c r="H88" s="6"/>
      <c r="I88" s="6"/>
      <c r="J88" s="6"/>
      <c r="K88" s="6"/>
      <c r="L88" s="6"/>
      <c r="M88" s="6"/>
      <c r="N88" s="6"/>
      <c r="O88" s="6"/>
      <c r="P88" s="6"/>
      <c r="Q88" s="6"/>
      <c r="R88" s="6"/>
      <c r="S88" s="6"/>
      <c r="T88" s="6"/>
      <c r="U88" s="6"/>
      <c r="V88" s="6"/>
      <c r="W88" s="6"/>
      <c r="X88" s="6"/>
      <c r="Y88" s="6"/>
      <c r="Z88" s="6"/>
      <c r="AA88" s="6"/>
      <c r="AB88" s="6"/>
    </row>
    <row r="89" spans="1:28" ht="14.25" customHeight="1" x14ac:dyDescent="0.25">
      <c r="A89" s="7"/>
      <c r="B89" s="8"/>
      <c r="C89" s="40" t="s">
        <v>231</v>
      </c>
      <c r="D89" s="17" t="s">
        <v>260</v>
      </c>
      <c r="E89" s="40">
        <v>3591825</v>
      </c>
      <c r="F89" s="40" t="s">
        <v>278</v>
      </c>
      <c r="G89" s="6"/>
      <c r="H89" s="6"/>
      <c r="I89" s="6"/>
      <c r="J89" s="6"/>
      <c r="K89" s="6"/>
      <c r="L89" s="6"/>
      <c r="M89" s="6"/>
      <c r="N89" s="6"/>
      <c r="O89" s="6"/>
      <c r="P89" s="6"/>
      <c r="Q89" s="6"/>
      <c r="R89" s="6"/>
      <c r="S89" s="6"/>
      <c r="T89" s="6"/>
      <c r="U89" s="6"/>
      <c r="V89" s="6"/>
      <c r="W89" s="6"/>
      <c r="X89" s="6"/>
      <c r="Y89" s="6"/>
      <c r="Z89" s="6"/>
      <c r="AA89" s="6"/>
      <c r="AB89" s="6"/>
    </row>
    <row r="90" spans="1:28" ht="14.25" customHeight="1" x14ac:dyDescent="0.25">
      <c r="A90" s="7"/>
      <c r="B90" s="8"/>
      <c r="C90" s="40" t="s">
        <v>231</v>
      </c>
      <c r="D90" s="17" t="s">
        <v>261</v>
      </c>
      <c r="E90" s="40">
        <v>7235228</v>
      </c>
      <c r="F90" s="40" t="s">
        <v>279</v>
      </c>
      <c r="G90" s="6"/>
      <c r="H90" s="6"/>
      <c r="I90" s="6"/>
      <c r="J90" s="6"/>
      <c r="K90" s="6"/>
      <c r="L90" s="6"/>
      <c r="M90" s="6"/>
      <c r="N90" s="6"/>
      <c r="O90" s="6"/>
      <c r="P90" s="6"/>
      <c r="Q90" s="6"/>
      <c r="R90" s="6"/>
      <c r="S90" s="6"/>
      <c r="T90" s="6"/>
      <c r="U90" s="6"/>
      <c r="V90" s="6"/>
      <c r="W90" s="6"/>
      <c r="X90" s="6"/>
      <c r="Y90" s="6"/>
      <c r="Z90" s="6"/>
      <c r="AA90" s="6"/>
      <c r="AB90" s="6"/>
    </row>
    <row r="91" spans="1:28" ht="14.25" customHeight="1" x14ac:dyDescent="0.25">
      <c r="A91" s="7"/>
      <c r="B91" s="8"/>
      <c r="C91" s="40" t="s">
        <v>231</v>
      </c>
      <c r="D91" s="17" t="s">
        <v>262</v>
      </c>
      <c r="E91" s="40">
        <v>130594</v>
      </c>
      <c r="F91" s="40" t="s">
        <v>280</v>
      </c>
      <c r="G91" s="6"/>
      <c r="H91" s="6"/>
      <c r="I91" s="6"/>
      <c r="J91" s="6"/>
      <c r="K91" s="6"/>
      <c r="L91" s="6"/>
      <c r="M91" s="6"/>
      <c r="N91" s="6"/>
      <c r="O91" s="6"/>
      <c r="P91" s="6"/>
      <c r="Q91" s="6"/>
      <c r="R91" s="6"/>
      <c r="S91" s="6"/>
      <c r="T91" s="6"/>
      <c r="U91" s="6"/>
      <c r="V91" s="6"/>
      <c r="W91" s="6"/>
      <c r="X91" s="6"/>
      <c r="Y91" s="6"/>
      <c r="Z91" s="6"/>
      <c r="AA91" s="6"/>
      <c r="AB91" s="6"/>
    </row>
    <row r="92" spans="1:28" ht="14.25" customHeight="1" x14ac:dyDescent="0.25">
      <c r="A92" s="7"/>
      <c r="B92" s="8"/>
      <c r="C92" s="40" t="s">
        <v>231</v>
      </c>
      <c r="D92" s="17" t="s">
        <v>965</v>
      </c>
      <c r="E92" s="40">
        <v>233682</v>
      </c>
      <c r="F92" s="40" t="s">
        <v>281</v>
      </c>
      <c r="G92" s="6"/>
      <c r="H92" s="6"/>
      <c r="I92" s="6"/>
      <c r="J92" s="6"/>
      <c r="K92" s="6"/>
      <c r="L92" s="6"/>
      <c r="M92" s="6"/>
      <c r="N92" s="6"/>
      <c r="O92" s="6"/>
      <c r="P92" s="6"/>
      <c r="Q92" s="6"/>
      <c r="R92" s="6"/>
      <c r="S92" s="6"/>
      <c r="T92" s="6"/>
      <c r="U92" s="6"/>
      <c r="V92" s="6"/>
      <c r="W92" s="6"/>
      <c r="X92" s="6"/>
      <c r="Y92" s="6"/>
      <c r="Z92" s="6"/>
      <c r="AA92" s="6"/>
      <c r="AB92" s="6"/>
    </row>
    <row r="93" spans="1:28" ht="14.25" customHeight="1" x14ac:dyDescent="0.25">
      <c r="A93" s="7"/>
      <c r="B93" s="8"/>
      <c r="C93" s="40" t="s">
        <v>231</v>
      </c>
      <c r="D93" s="17" t="s">
        <v>263</v>
      </c>
      <c r="E93" s="40"/>
      <c r="F93" s="40" t="s">
        <v>282</v>
      </c>
      <c r="G93" s="6"/>
      <c r="H93" s="6"/>
      <c r="I93" s="6"/>
      <c r="J93" s="6"/>
      <c r="K93" s="6"/>
      <c r="L93" s="6"/>
      <c r="M93" s="6"/>
      <c r="N93" s="6"/>
      <c r="O93" s="6"/>
      <c r="P93" s="6"/>
      <c r="Q93" s="6"/>
      <c r="R93" s="6"/>
      <c r="S93" s="6"/>
      <c r="T93" s="6"/>
      <c r="U93" s="6"/>
      <c r="V93" s="6"/>
      <c r="W93" s="6"/>
      <c r="X93" s="6"/>
      <c r="Y93" s="6"/>
      <c r="Z93" s="6"/>
      <c r="AA93" s="6"/>
      <c r="AB93" s="6"/>
    </row>
    <row r="94" spans="1:28" ht="14.25" customHeight="1" x14ac:dyDescent="0.25">
      <c r="A94" s="7"/>
      <c r="B94" s="8"/>
      <c r="C94" s="40" t="s">
        <v>231</v>
      </c>
      <c r="D94" s="17" t="s">
        <v>264</v>
      </c>
      <c r="E94" s="40"/>
      <c r="F94" s="40" t="s">
        <v>283</v>
      </c>
      <c r="G94" s="6"/>
      <c r="H94" s="6"/>
      <c r="I94" s="6"/>
      <c r="J94" s="6"/>
      <c r="K94" s="6"/>
      <c r="L94" s="6"/>
      <c r="M94" s="6"/>
      <c r="N94" s="6"/>
      <c r="O94" s="6"/>
      <c r="P94" s="6"/>
      <c r="Q94" s="6"/>
      <c r="R94" s="6"/>
      <c r="S94" s="6"/>
      <c r="T94" s="6"/>
      <c r="U94" s="6"/>
      <c r="V94" s="6"/>
      <c r="W94" s="6"/>
      <c r="X94" s="6"/>
      <c r="Y94" s="6"/>
      <c r="Z94" s="6"/>
      <c r="AA94" s="6"/>
      <c r="AB94" s="6"/>
    </row>
    <row r="95" spans="1:28" ht="14.25" customHeight="1" x14ac:dyDescent="0.25">
      <c r="A95" s="7"/>
      <c r="B95" s="8"/>
      <c r="C95" s="40" t="s">
        <v>231</v>
      </c>
      <c r="D95" s="17" t="s">
        <v>265</v>
      </c>
      <c r="E95" s="40"/>
      <c r="F95" s="40" t="s">
        <v>284</v>
      </c>
      <c r="G95" s="6"/>
      <c r="H95" s="6"/>
      <c r="I95" s="6"/>
      <c r="J95" s="6"/>
      <c r="K95" s="6"/>
      <c r="L95" s="6"/>
      <c r="M95" s="6"/>
      <c r="N95" s="6"/>
      <c r="O95" s="6"/>
      <c r="P95" s="6"/>
      <c r="Q95" s="6"/>
      <c r="R95" s="6"/>
      <c r="S95" s="6"/>
      <c r="T95" s="6"/>
      <c r="U95" s="6"/>
      <c r="V95" s="6"/>
      <c r="W95" s="6"/>
      <c r="X95" s="6"/>
      <c r="Y95" s="6"/>
      <c r="Z95" s="6"/>
      <c r="AA95" s="6"/>
      <c r="AB95" s="6"/>
    </row>
    <row r="96" spans="1:28" ht="14.25" customHeight="1" x14ac:dyDescent="0.25">
      <c r="A96" s="7"/>
      <c r="B96" s="8"/>
      <c r="C96" s="40" t="s">
        <v>231</v>
      </c>
      <c r="D96" s="17" t="s">
        <v>266</v>
      </c>
      <c r="E96" s="40" t="s">
        <v>273</v>
      </c>
      <c r="F96" s="40" t="s">
        <v>285</v>
      </c>
      <c r="G96" s="6"/>
      <c r="H96" s="6"/>
      <c r="I96" s="6"/>
      <c r="J96" s="6"/>
      <c r="K96" s="6"/>
      <c r="L96" s="6"/>
      <c r="M96" s="6"/>
      <c r="N96" s="6"/>
      <c r="O96" s="6"/>
      <c r="P96" s="6"/>
      <c r="Q96" s="6"/>
      <c r="R96" s="6"/>
      <c r="S96" s="6"/>
      <c r="T96" s="6"/>
      <c r="U96" s="6"/>
      <c r="V96" s="6"/>
      <c r="W96" s="6"/>
      <c r="X96" s="6"/>
      <c r="Y96" s="6"/>
      <c r="Z96" s="6"/>
      <c r="AA96" s="6"/>
      <c r="AB96" s="6"/>
    </row>
    <row r="97" spans="1:28" ht="14.25" customHeight="1" x14ac:dyDescent="0.25">
      <c r="A97" s="7"/>
      <c r="B97" s="8"/>
      <c r="C97" s="40" t="s">
        <v>231</v>
      </c>
      <c r="D97" s="17" t="s">
        <v>267</v>
      </c>
      <c r="E97" s="40">
        <v>27000</v>
      </c>
      <c r="F97" s="40" t="s">
        <v>286</v>
      </c>
      <c r="G97" s="6"/>
      <c r="H97" s="6"/>
      <c r="I97" s="6"/>
      <c r="J97" s="6"/>
      <c r="K97" s="6"/>
      <c r="L97" s="6"/>
      <c r="M97" s="6"/>
      <c r="N97" s="6"/>
      <c r="O97" s="6"/>
      <c r="P97" s="6"/>
      <c r="Q97" s="6"/>
      <c r="R97" s="6"/>
      <c r="S97" s="6"/>
      <c r="T97" s="6"/>
      <c r="U97" s="6"/>
      <c r="V97" s="6"/>
      <c r="W97" s="6"/>
      <c r="X97" s="6"/>
      <c r="Y97" s="6"/>
      <c r="Z97" s="6"/>
      <c r="AA97" s="6"/>
      <c r="AB97" s="6"/>
    </row>
    <row r="98" spans="1:28" ht="14.25" customHeight="1" x14ac:dyDescent="0.25">
      <c r="A98" s="7"/>
      <c r="B98" s="8"/>
      <c r="C98" s="40" t="s">
        <v>231</v>
      </c>
      <c r="D98" s="17" t="s">
        <v>268</v>
      </c>
      <c r="E98" s="40">
        <v>2700000</v>
      </c>
      <c r="F98" s="40" t="s">
        <v>287</v>
      </c>
      <c r="G98" s="6"/>
      <c r="H98" s="6"/>
      <c r="I98" s="6"/>
      <c r="J98" s="6"/>
      <c r="K98" s="6"/>
      <c r="L98" s="6"/>
      <c r="M98" s="6"/>
      <c r="N98" s="6"/>
      <c r="O98" s="6"/>
      <c r="P98" s="6"/>
      <c r="Q98" s="6"/>
      <c r="R98" s="6"/>
      <c r="S98" s="6"/>
      <c r="T98" s="6"/>
      <c r="U98" s="6"/>
      <c r="V98" s="6"/>
      <c r="W98" s="6"/>
      <c r="X98" s="6"/>
      <c r="Y98" s="6"/>
      <c r="Z98" s="6"/>
      <c r="AA98" s="6"/>
      <c r="AB98" s="6"/>
    </row>
    <row r="99" spans="1:28" ht="14.25" customHeight="1" x14ac:dyDescent="0.25">
      <c r="A99" s="7"/>
      <c r="B99" s="8"/>
      <c r="C99" s="40" t="s">
        <v>231</v>
      </c>
      <c r="D99" s="17" t="s">
        <v>269</v>
      </c>
      <c r="E99" s="40">
        <v>4300000</v>
      </c>
      <c r="F99" s="40" t="s">
        <v>288</v>
      </c>
      <c r="G99" s="6"/>
      <c r="H99" s="6"/>
      <c r="I99" s="6"/>
      <c r="J99" s="6"/>
      <c r="K99" s="6"/>
      <c r="L99" s="6"/>
      <c r="M99" s="6"/>
      <c r="N99" s="6"/>
      <c r="O99" s="6"/>
      <c r="P99" s="6"/>
      <c r="Q99" s="6"/>
      <c r="R99" s="6"/>
      <c r="S99" s="6"/>
      <c r="T99" s="6"/>
      <c r="U99" s="6"/>
      <c r="V99" s="6"/>
      <c r="W99" s="6"/>
      <c r="X99" s="6"/>
      <c r="Y99" s="6"/>
      <c r="Z99" s="6"/>
      <c r="AA99" s="6"/>
      <c r="AB99" s="6"/>
    </row>
    <row r="100" spans="1:28" ht="14.25" customHeight="1" x14ac:dyDescent="0.25">
      <c r="A100" s="7"/>
      <c r="B100" s="8"/>
      <c r="C100" s="40" t="s">
        <v>231</v>
      </c>
      <c r="D100" s="17" t="s">
        <v>270</v>
      </c>
      <c r="E100" s="40">
        <v>28000000</v>
      </c>
      <c r="F100" s="40" t="s">
        <v>289</v>
      </c>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x14ac:dyDescent="0.25">
      <c r="A101" s="7"/>
      <c r="B101" s="8"/>
      <c r="C101" s="40" t="s">
        <v>231</v>
      </c>
      <c r="D101" s="17" t="s">
        <v>271</v>
      </c>
      <c r="E101" s="40">
        <v>79597200</v>
      </c>
      <c r="F101" s="40" t="s">
        <v>290</v>
      </c>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x14ac:dyDescent="0.25">
      <c r="A102" s="7"/>
      <c r="B102" s="8"/>
      <c r="C102" s="40" t="s">
        <v>231</v>
      </c>
      <c r="D102" s="17" t="s">
        <v>272</v>
      </c>
      <c r="E102" s="40">
        <v>38645000</v>
      </c>
      <c r="F102" s="40" t="s">
        <v>291</v>
      </c>
      <c r="G102" s="6"/>
      <c r="H102" s="6"/>
      <c r="I102" s="6"/>
      <c r="J102" s="6"/>
      <c r="K102" s="6"/>
      <c r="L102" s="6"/>
      <c r="M102" s="6"/>
      <c r="N102" s="6"/>
      <c r="O102" s="6"/>
      <c r="P102" s="6"/>
      <c r="Q102" s="6"/>
      <c r="R102" s="6"/>
      <c r="S102" s="6"/>
      <c r="T102" s="6"/>
      <c r="U102" s="6"/>
      <c r="V102" s="6"/>
      <c r="W102" s="6"/>
      <c r="X102" s="6"/>
      <c r="Y102" s="6"/>
      <c r="Z102" s="6"/>
      <c r="AA102" s="6"/>
      <c r="AB102" s="6"/>
    </row>
    <row r="103" spans="1:28" s="121" customFormat="1" ht="14.25" customHeight="1" x14ac:dyDescent="0.25">
      <c r="A103" s="7"/>
      <c r="B103" s="8"/>
      <c r="C103" s="40" t="s">
        <v>995</v>
      </c>
      <c r="D103" s="17" t="s">
        <v>996</v>
      </c>
      <c r="E103" s="40" t="s">
        <v>1081</v>
      </c>
      <c r="F103" s="40" t="s">
        <v>1000</v>
      </c>
      <c r="G103" s="6"/>
      <c r="H103" s="6"/>
      <c r="I103" s="6"/>
      <c r="J103" s="6"/>
      <c r="K103" s="6"/>
      <c r="L103" s="6"/>
      <c r="M103" s="6"/>
      <c r="N103" s="6"/>
      <c r="O103" s="6"/>
      <c r="P103" s="6"/>
      <c r="Q103" s="6"/>
      <c r="R103" s="6"/>
      <c r="S103" s="6"/>
      <c r="T103" s="6"/>
      <c r="U103" s="6"/>
      <c r="V103" s="6"/>
      <c r="W103" s="6"/>
      <c r="X103" s="6"/>
      <c r="Y103" s="6"/>
      <c r="Z103" s="6"/>
      <c r="AA103" s="6"/>
      <c r="AB103" s="6"/>
    </row>
    <row r="104" spans="1:28" s="121" customFormat="1" ht="14.25" customHeight="1" x14ac:dyDescent="0.25">
      <c r="A104" s="7"/>
      <c r="B104" s="8"/>
      <c r="C104" s="40" t="s">
        <v>995</v>
      </c>
      <c r="D104" s="17" t="s">
        <v>997</v>
      </c>
      <c r="E104" s="40" t="s">
        <v>1081</v>
      </c>
      <c r="F104" s="40" t="s">
        <v>1001</v>
      </c>
      <c r="G104" s="6"/>
      <c r="H104" s="6"/>
      <c r="I104" s="6"/>
      <c r="J104" s="6"/>
      <c r="K104" s="6"/>
      <c r="L104" s="6"/>
      <c r="M104" s="6"/>
      <c r="N104" s="6"/>
      <c r="O104" s="6"/>
      <c r="P104" s="6"/>
      <c r="Q104" s="6"/>
      <c r="R104" s="6"/>
      <c r="S104" s="6"/>
      <c r="T104" s="6"/>
      <c r="U104" s="6"/>
      <c r="V104" s="6"/>
      <c r="W104" s="6"/>
      <c r="X104" s="6"/>
      <c r="Y104" s="6"/>
      <c r="Z104" s="6"/>
      <c r="AA104" s="6"/>
      <c r="AB104" s="6"/>
    </row>
    <row r="105" spans="1:28" s="121" customFormat="1" ht="14.25" customHeight="1" x14ac:dyDescent="0.25">
      <c r="A105" s="7"/>
      <c r="B105" s="8"/>
      <c r="C105" s="40" t="s">
        <v>995</v>
      </c>
      <c r="D105" s="17" t="s">
        <v>998</v>
      </c>
      <c r="E105" s="40" t="s">
        <v>1081</v>
      </c>
      <c r="F105" s="40" t="s">
        <v>1002</v>
      </c>
      <c r="G105" s="6"/>
      <c r="H105" s="6"/>
      <c r="I105" s="6"/>
      <c r="J105" s="6"/>
      <c r="K105" s="6"/>
      <c r="L105" s="6"/>
      <c r="M105" s="6"/>
      <c r="N105" s="6"/>
      <c r="O105" s="6"/>
      <c r="P105" s="6"/>
      <c r="Q105" s="6"/>
      <c r="R105" s="6"/>
      <c r="S105" s="6"/>
      <c r="T105" s="6"/>
      <c r="U105" s="6"/>
      <c r="V105" s="6"/>
      <c r="W105" s="6"/>
      <c r="X105" s="6"/>
      <c r="Y105" s="6"/>
      <c r="Z105" s="6"/>
      <c r="AA105" s="6"/>
      <c r="AB105" s="6"/>
    </row>
    <row r="106" spans="1:28" s="121" customFormat="1" ht="14.25" customHeight="1" x14ac:dyDescent="0.25">
      <c r="A106" s="7"/>
      <c r="B106" s="8"/>
      <c r="C106" s="40" t="s">
        <v>995</v>
      </c>
      <c r="D106" s="17" t="s">
        <v>999</v>
      </c>
      <c r="E106" s="40" t="s">
        <v>1081</v>
      </c>
      <c r="F106" s="40" t="s">
        <v>1003</v>
      </c>
      <c r="G106" s="6"/>
      <c r="H106" s="6"/>
      <c r="I106" s="6"/>
      <c r="J106" s="6"/>
      <c r="K106" s="6"/>
      <c r="L106" s="6"/>
      <c r="M106" s="6"/>
      <c r="N106" s="6"/>
      <c r="O106" s="6"/>
      <c r="P106" s="6"/>
      <c r="Q106" s="6"/>
      <c r="R106" s="6"/>
      <c r="S106" s="6"/>
      <c r="T106" s="6"/>
      <c r="U106" s="6"/>
      <c r="V106" s="6"/>
      <c r="W106" s="6"/>
      <c r="X106" s="6"/>
      <c r="Y106" s="6"/>
      <c r="Z106" s="6"/>
      <c r="AA106" s="6"/>
      <c r="AB106" s="6"/>
    </row>
    <row r="107" spans="1:28" s="121" customFormat="1" ht="14.25" customHeight="1" x14ac:dyDescent="0.25">
      <c r="A107" s="7"/>
      <c r="B107" s="8"/>
      <c r="C107" s="40" t="s">
        <v>995</v>
      </c>
      <c r="D107" s="17" t="s">
        <v>1033</v>
      </c>
      <c r="E107" s="40" t="s">
        <v>1081</v>
      </c>
      <c r="F107" s="40" t="s">
        <v>1027</v>
      </c>
      <c r="G107" s="6"/>
      <c r="H107" s="6"/>
      <c r="I107" s="6"/>
      <c r="J107" s="6"/>
      <c r="K107" s="6"/>
      <c r="L107" s="6"/>
      <c r="M107" s="6"/>
      <c r="N107" s="6"/>
      <c r="O107" s="6"/>
      <c r="P107" s="6"/>
      <c r="Q107" s="6"/>
      <c r="R107" s="6"/>
      <c r="S107" s="6"/>
      <c r="T107" s="6"/>
      <c r="U107" s="6"/>
      <c r="V107" s="6"/>
      <c r="W107" s="6"/>
      <c r="X107" s="6"/>
      <c r="Y107" s="6"/>
      <c r="Z107" s="6"/>
      <c r="AA107" s="6"/>
      <c r="AB107" s="6"/>
    </row>
    <row r="108" spans="1:28" s="121" customFormat="1" ht="14.25" customHeight="1" x14ac:dyDescent="0.25">
      <c r="A108" s="7"/>
      <c r="B108" s="8"/>
      <c r="C108" s="40" t="s">
        <v>995</v>
      </c>
      <c r="D108" s="17" t="s">
        <v>1034</v>
      </c>
      <c r="E108" s="40" t="s">
        <v>1081</v>
      </c>
      <c r="F108" s="40" t="s">
        <v>1061</v>
      </c>
      <c r="G108" s="6"/>
      <c r="H108" s="6"/>
      <c r="I108" s="6"/>
      <c r="J108" s="6"/>
      <c r="K108" s="6"/>
      <c r="L108" s="6"/>
      <c r="M108" s="6"/>
      <c r="N108" s="6"/>
      <c r="O108" s="6"/>
      <c r="P108" s="6"/>
      <c r="Q108" s="6"/>
      <c r="R108" s="6"/>
      <c r="S108" s="6"/>
      <c r="T108" s="6"/>
      <c r="U108" s="6"/>
      <c r="V108" s="6"/>
      <c r="W108" s="6"/>
      <c r="X108" s="6"/>
      <c r="Y108" s="6"/>
      <c r="Z108" s="6"/>
      <c r="AA108" s="6"/>
      <c r="AB108" s="6"/>
    </row>
    <row r="109" spans="1:28" s="121" customFormat="1" ht="14.25" customHeight="1" x14ac:dyDescent="0.25">
      <c r="A109" s="7"/>
      <c r="B109" s="8"/>
      <c r="C109" s="40" t="s">
        <v>995</v>
      </c>
      <c r="D109" s="17" t="s">
        <v>1035</v>
      </c>
      <c r="E109" s="40" t="s">
        <v>1081</v>
      </c>
      <c r="F109" s="40" t="s">
        <v>1062</v>
      </c>
      <c r="G109" s="6"/>
      <c r="H109" s="6"/>
      <c r="I109" s="6"/>
      <c r="J109" s="6"/>
      <c r="K109" s="6"/>
      <c r="L109" s="6"/>
      <c r="M109" s="6"/>
      <c r="N109" s="6"/>
      <c r="O109" s="6"/>
      <c r="P109" s="6"/>
      <c r="Q109" s="6"/>
      <c r="R109" s="6"/>
      <c r="S109" s="6"/>
      <c r="T109" s="6"/>
      <c r="U109" s="6"/>
      <c r="V109" s="6"/>
      <c r="W109" s="6"/>
      <c r="X109" s="6"/>
      <c r="Y109" s="6"/>
      <c r="Z109" s="6"/>
      <c r="AA109" s="6"/>
      <c r="AB109" s="6"/>
    </row>
    <row r="110" spans="1:28" s="121" customFormat="1" ht="14.25" customHeight="1" x14ac:dyDescent="0.25">
      <c r="A110" s="7"/>
      <c r="B110" s="8"/>
      <c r="C110" s="40" t="s">
        <v>995</v>
      </c>
      <c r="D110" s="17" t="s">
        <v>1036</v>
      </c>
      <c r="E110" s="40" t="s">
        <v>1081</v>
      </c>
      <c r="F110" s="40" t="s">
        <v>1063</v>
      </c>
      <c r="G110" s="6"/>
      <c r="H110" s="6"/>
      <c r="I110" s="6"/>
      <c r="J110" s="6"/>
      <c r="K110" s="6"/>
      <c r="L110" s="6"/>
      <c r="M110" s="6"/>
      <c r="N110" s="6"/>
      <c r="O110" s="6"/>
      <c r="P110" s="6"/>
      <c r="Q110" s="6"/>
      <c r="R110" s="6"/>
      <c r="S110" s="6"/>
      <c r="T110" s="6"/>
      <c r="U110" s="6"/>
      <c r="V110" s="6"/>
      <c r="W110" s="6"/>
      <c r="X110" s="6"/>
      <c r="Y110" s="6"/>
      <c r="Z110" s="6"/>
      <c r="AA110" s="6"/>
      <c r="AB110" s="6"/>
    </row>
    <row r="111" spans="1:28" s="121" customFormat="1" ht="14.25" customHeight="1" x14ac:dyDescent="0.25">
      <c r="A111" s="7"/>
      <c r="B111" s="8"/>
      <c r="C111" s="40" t="s">
        <v>995</v>
      </c>
      <c r="D111" s="17" t="s">
        <v>1037</v>
      </c>
      <c r="E111" s="40" t="s">
        <v>1081</v>
      </c>
      <c r="F111" s="40" t="s">
        <v>1027</v>
      </c>
      <c r="G111" s="6"/>
      <c r="H111" s="6"/>
      <c r="I111" s="6"/>
      <c r="J111" s="6"/>
      <c r="K111" s="6"/>
      <c r="L111" s="6"/>
      <c r="M111" s="6"/>
      <c r="N111" s="6"/>
      <c r="O111" s="6"/>
      <c r="P111" s="6"/>
      <c r="Q111" s="6"/>
      <c r="R111" s="6"/>
      <c r="S111" s="6"/>
      <c r="T111" s="6"/>
      <c r="U111" s="6"/>
      <c r="V111" s="6"/>
      <c r="W111" s="6"/>
      <c r="X111" s="6"/>
      <c r="Y111" s="6"/>
      <c r="Z111" s="6"/>
      <c r="AA111" s="6"/>
      <c r="AB111" s="6"/>
    </row>
    <row r="112" spans="1:28" s="121" customFormat="1" ht="14.25" customHeight="1" x14ac:dyDescent="0.25">
      <c r="A112" s="7"/>
      <c r="B112" s="8"/>
      <c r="C112" s="40" t="s">
        <v>995</v>
      </c>
      <c r="D112" s="17" t="s">
        <v>1038</v>
      </c>
      <c r="E112" s="40" t="s">
        <v>1081</v>
      </c>
      <c r="F112" s="40" t="s">
        <v>1027</v>
      </c>
      <c r="G112" s="6"/>
      <c r="H112" s="6"/>
      <c r="I112" s="6"/>
      <c r="J112" s="6"/>
      <c r="K112" s="6"/>
      <c r="L112" s="6"/>
      <c r="M112" s="6"/>
      <c r="N112" s="6"/>
      <c r="O112" s="6"/>
      <c r="P112" s="6"/>
      <c r="Q112" s="6"/>
      <c r="R112" s="6"/>
      <c r="S112" s="6"/>
      <c r="T112" s="6"/>
      <c r="U112" s="6"/>
      <c r="V112" s="6"/>
      <c r="W112" s="6"/>
      <c r="X112" s="6"/>
      <c r="Y112" s="6"/>
      <c r="Z112" s="6"/>
      <c r="AA112" s="6"/>
      <c r="AB112" s="6"/>
    </row>
    <row r="113" spans="1:28" s="121" customFormat="1" ht="14.25" customHeight="1" x14ac:dyDescent="0.25">
      <c r="A113" s="7"/>
      <c r="B113" s="8"/>
      <c r="C113" s="40" t="s">
        <v>995</v>
      </c>
      <c r="D113" s="17" t="s">
        <v>1039</v>
      </c>
      <c r="E113" s="40" t="s">
        <v>1081</v>
      </c>
      <c r="F113" s="40" t="s">
        <v>1064</v>
      </c>
      <c r="G113" s="6"/>
      <c r="H113" s="6"/>
      <c r="I113" s="6"/>
      <c r="J113" s="6"/>
      <c r="K113" s="6"/>
      <c r="L113" s="6"/>
      <c r="M113" s="6"/>
      <c r="N113" s="6"/>
      <c r="O113" s="6"/>
      <c r="P113" s="6"/>
      <c r="Q113" s="6"/>
      <c r="R113" s="6"/>
      <c r="S113" s="6"/>
      <c r="T113" s="6"/>
      <c r="U113" s="6"/>
      <c r="V113" s="6"/>
      <c r="W113" s="6"/>
      <c r="X113" s="6"/>
      <c r="Y113" s="6"/>
      <c r="Z113" s="6"/>
      <c r="AA113" s="6"/>
      <c r="AB113" s="6"/>
    </row>
    <row r="114" spans="1:28" s="121" customFormat="1" ht="14.25" customHeight="1" x14ac:dyDescent="0.25">
      <c r="A114" s="7"/>
      <c r="B114" s="8"/>
      <c r="C114" s="40" t="s">
        <v>995</v>
      </c>
      <c r="D114" s="17" t="s">
        <v>1040</v>
      </c>
      <c r="E114" s="40" t="s">
        <v>1081</v>
      </c>
      <c r="F114" s="40" t="s">
        <v>1065</v>
      </c>
      <c r="G114" s="6"/>
      <c r="H114" s="6"/>
      <c r="I114" s="6"/>
      <c r="J114" s="6"/>
      <c r="K114" s="6"/>
      <c r="L114" s="6"/>
      <c r="M114" s="6"/>
      <c r="N114" s="6"/>
      <c r="O114" s="6"/>
      <c r="P114" s="6"/>
      <c r="Q114" s="6"/>
      <c r="R114" s="6"/>
      <c r="S114" s="6"/>
      <c r="T114" s="6"/>
      <c r="U114" s="6"/>
      <c r="V114" s="6"/>
      <c r="W114" s="6"/>
      <c r="X114" s="6"/>
      <c r="Y114" s="6"/>
      <c r="Z114" s="6"/>
      <c r="AA114" s="6"/>
      <c r="AB114" s="6"/>
    </row>
    <row r="115" spans="1:28" s="121" customFormat="1" ht="14.25" customHeight="1" x14ac:dyDescent="0.25">
      <c r="A115" s="7"/>
      <c r="B115" s="8"/>
      <c r="C115" s="40" t="s">
        <v>995</v>
      </c>
      <c r="D115" s="17" t="s">
        <v>1041</v>
      </c>
      <c r="E115" s="40" t="s">
        <v>1081</v>
      </c>
      <c r="F115" s="40" t="s">
        <v>1027</v>
      </c>
      <c r="G115" s="6"/>
      <c r="H115" s="6"/>
      <c r="I115" s="6"/>
      <c r="J115" s="6"/>
      <c r="K115" s="6"/>
      <c r="L115" s="6"/>
      <c r="M115" s="6"/>
      <c r="N115" s="6"/>
      <c r="O115" s="6"/>
      <c r="P115" s="6"/>
      <c r="Q115" s="6"/>
      <c r="R115" s="6"/>
      <c r="S115" s="6"/>
      <c r="T115" s="6"/>
      <c r="U115" s="6"/>
      <c r="V115" s="6"/>
      <c r="W115" s="6"/>
      <c r="X115" s="6"/>
      <c r="Y115" s="6"/>
      <c r="Z115" s="6"/>
      <c r="AA115" s="6"/>
      <c r="AB115" s="6"/>
    </row>
    <row r="116" spans="1:28" s="121" customFormat="1" ht="14.25" customHeight="1" x14ac:dyDescent="0.25">
      <c r="A116" s="7"/>
      <c r="B116" s="8"/>
      <c r="C116" s="40" t="s">
        <v>995</v>
      </c>
      <c r="D116" s="17" t="s">
        <v>1042</v>
      </c>
      <c r="E116" s="40" t="s">
        <v>1081</v>
      </c>
      <c r="F116" s="40" t="s">
        <v>1027</v>
      </c>
      <c r="G116" s="6"/>
      <c r="H116" s="6"/>
      <c r="I116" s="6"/>
      <c r="J116" s="6"/>
      <c r="K116" s="6"/>
      <c r="L116" s="6"/>
      <c r="M116" s="6"/>
      <c r="N116" s="6"/>
      <c r="O116" s="6"/>
      <c r="P116" s="6"/>
      <c r="Q116" s="6"/>
      <c r="R116" s="6"/>
      <c r="S116" s="6"/>
      <c r="T116" s="6"/>
      <c r="U116" s="6"/>
      <c r="V116" s="6"/>
      <c r="W116" s="6"/>
      <c r="X116" s="6"/>
      <c r="Y116" s="6"/>
      <c r="Z116" s="6"/>
      <c r="AA116" s="6"/>
      <c r="AB116" s="6"/>
    </row>
    <row r="117" spans="1:28" s="121" customFormat="1" ht="14.25" customHeight="1" x14ac:dyDescent="0.25">
      <c r="A117" s="7"/>
      <c r="B117" s="8"/>
      <c r="C117" s="40" t="s">
        <v>995</v>
      </c>
      <c r="D117" s="17" t="s">
        <v>1043</v>
      </c>
      <c r="E117" s="40" t="s">
        <v>1081</v>
      </c>
      <c r="F117" s="40" t="s">
        <v>1027</v>
      </c>
      <c r="G117" s="6"/>
      <c r="H117" s="6"/>
      <c r="I117" s="6"/>
      <c r="J117" s="6"/>
      <c r="K117" s="6"/>
      <c r="L117" s="6"/>
      <c r="M117" s="6"/>
      <c r="N117" s="6"/>
      <c r="O117" s="6"/>
      <c r="P117" s="6"/>
      <c r="Q117" s="6"/>
      <c r="R117" s="6"/>
      <c r="S117" s="6"/>
      <c r="T117" s="6"/>
      <c r="U117" s="6"/>
      <c r="V117" s="6"/>
      <c r="W117" s="6"/>
      <c r="X117" s="6"/>
      <c r="Y117" s="6"/>
      <c r="Z117" s="6"/>
      <c r="AA117" s="6"/>
      <c r="AB117" s="6"/>
    </row>
    <row r="118" spans="1:28" s="121" customFormat="1" ht="14.25" customHeight="1" x14ac:dyDescent="0.25">
      <c r="A118" s="7"/>
      <c r="B118" s="8"/>
      <c r="C118" s="40" t="s">
        <v>995</v>
      </c>
      <c r="D118" s="17" t="s">
        <v>1044</v>
      </c>
      <c r="E118" s="40" t="s">
        <v>1081</v>
      </c>
      <c r="F118" s="40" t="s">
        <v>1027</v>
      </c>
      <c r="G118" s="6"/>
      <c r="H118" s="6"/>
      <c r="I118" s="6"/>
      <c r="J118" s="6"/>
      <c r="K118" s="6"/>
      <c r="L118" s="6"/>
      <c r="M118" s="6"/>
      <c r="N118" s="6"/>
      <c r="O118" s="6"/>
      <c r="P118" s="6"/>
      <c r="Q118" s="6"/>
      <c r="R118" s="6"/>
      <c r="S118" s="6"/>
      <c r="T118" s="6"/>
      <c r="U118" s="6"/>
      <c r="V118" s="6"/>
      <c r="W118" s="6"/>
      <c r="X118" s="6"/>
      <c r="Y118" s="6"/>
      <c r="Z118" s="6"/>
      <c r="AA118" s="6"/>
      <c r="AB118" s="6"/>
    </row>
    <row r="119" spans="1:28" s="121" customFormat="1" ht="14.25" customHeight="1" x14ac:dyDescent="0.25">
      <c r="A119" s="7"/>
      <c r="B119" s="8"/>
      <c r="C119" s="40" t="s">
        <v>995</v>
      </c>
      <c r="D119" s="17" t="s">
        <v>1045</v>
      </c>
      <c r="E119" s="40" t="s">
        <v>1081</v>
      </c>
      <c r="F119" s="40" t="s">
        <v>1066</v>
      </c>
      <c r="G119" s="6"/>
      <c r="H119" s="6"/>
      <c r="I119" s="6"/>
      <c r="J119" s="6"/>
      <c r="K119" s="6"/>
      <c r="L119" s="6"/>
      <c r="M119" s="6"/>
      <c r="N119" s="6"/>
      <c r="O119" s="6"/>
      <c r="P119" s="6"/>
      <c r="Q119" s="6"/>
      <c r="R119" s="6"/>
      <c r="S119" s="6"/>
      <c r="T119" s="6"/>
      <c r="U119" s="6"/>
      <c r="V119" s="6"/>
      <c r="W119" s="6"/>
      <c r="X119" s="6"/>
      <c r="Y119" s="6"/>
      <c r="Z119" s="6"/>
      <c r="AA119" s="6"/>
      <c r="AB119" s="6"/>
    </row>
    <row r="120" spans="1:28" s="121" customFormat="1" ht="14.25" customHeight="1" x14ac:dyDescent="0.25">
      <c r="A120" s="7"/>
      <c r="B120" s="8"/>
      <c r="C120" s="40" t="s">
        <v>995</v>
      </c>
      <c r="D120" s="17" t="s">
        <v>1046</v>
      </c>
      <c r="E120" s="40" t="s">
        <v>1081</v>
      </c>
      <c r="F120" s="40" t="s">
        <v>1067</v>
      </c>
      <c r="G120" s="6"/>
      <c r="H120" s="6"/>
      <c r="I120" s="6"/>
      <c r="J120" s="6"/>
      <c r="K120" s="6"/>
      <c r="L120" s="6"/>
      <c r="M120" s="6"/>
      <c r="N120" s="6"/>
      <c r="O120" s="6"/>
      <c r="P120" s="6"/>
      <c r="Q120" s="6"/>
      <c r="R120" s="6"/>
      <c r="S120" s="6"/>
      <c r="T120" s="6"/>
      <c r="U120" s="6"/>
      <c r="V120" s="6"/>
      <c r="W120" s="6"/>
      <c r="X120" s="6"/>
      <c r="Y120" s="6"/>
      <c r="Z120" s="6"/>
      <c r="AA120" s="6"/>
      <c r="AB120" s="6"/>
    </row>
    <row r="121" spans="1:28" s="121" customFormat="1" ht="14.25" customHeight="1" x14ac:dyDescent="0.25">
      <c r="A121" s="7"/>
      <c r="B121" s="8"/>
      <c r="C121" s="40" t="s">
        <v>995</v>
      </c>
      <c r="D121" s="17" t="s">
        <v>1047</v>
      </c>
      <c r="E121" s="40" t="s">
        <v>1081</v>
      </c>
      <c r="F121" s="40" t="s">
        <v>1062</v>
      </c>
      <c r="G121" s="6"/>
      <c r="H121" s="6"/>
      <c r="I121" s="6"/>
      <c r="J121" s="6"/>
      <c r="K121" s="6"/>
      <c r="L121" s="6"/>
      <c r="M121" s="6"/>
      <c r="N121" s="6"/>
      <c r="O121" s="6"/>
      <c r="P121" s="6"/>
      <c r="Q121" s="6"/>
      <c r="R121" s="6"/>
      <c r="S121" s="6"/>
      <c r="T121" s="6"/>
      <c r="U121" s="6"/>
      <c r="V121" s="6"/>
      <c r="W121" s="6"/>
      <c r="X121" s="6"/>
      <c r="Y121" s="6"/>
      <c r="Z121" s="6"/>
      <c r="AA121" s="6"/>
      <c r="AB121" s="6"/>
    </row>
    <row r="122" spans="1:28" s="121" customFormat="1" ht="14.25" customHeight="1" x14ac:dyDescent="0.25">
      <c r="A122" s="7"/>
      <c r="B122" s="8"/>
      <c r="C122" s="40" t="s">
        <v>995</v>
      </c>
      <c r="D122" s="17" t="s">
        <v>1048</v>
      </c>
      <c r="E122" s="40" t="s">
        <v>1081</v>
      </c>
      <c r="F122" s="40" t="s">
        <v>1027</v>
      </c>
      <c r="G122" s="6"/>
      <c r="H122" s="6"/>
      <c r="I122" s="6"/>
      <c r="J122" s="6"/>
      <c r="K122" s="6"/>
      <c r="L122" s="6"/>
      <c r="M122" s="6"/>
      <c r="N122" s="6"/>
      <c r="O122" s="6"/>
      <c r="P122" s="6"/>
      <c r="Q122" s="6"/>
      <c r="R122" s="6"/>
      <c r="S122" s="6"/>
      <c r="T122" s="6"/>
      <c r="U122" s="6"/>
      <c r="V122" s="6"/>
      <c r="W122" s="6"/>
      <c r="X122" s="6"/>
      <c r="Y122" s="6"/>
      <c r="Z122" s="6"/>
      <c r="AA122" s="6"/>
      <c r="AB122" s="6"/>
    </row>
    <row r="123" spans="1:28" s="121" customFormat="1" ht="14.25" customHeight="1" x14ac:dyDescent="0.25">
      <c r="A123" s="7"/>
      <c r="B123" s="8"/>
      <c r="C123" s="40" t="s">
        <v>995</v>
      </c>
      <c r="D123" s="17" t="s">
        <v>1049</v>
      </c>
      <c r="E123" s="40" t="s">
        <v>1081</v>
      </c>
      <c r="F123" s="40" t="s">
        <v>1027</v>
      </c>
      <c r="G123" s="6"/>
      <c r="H123" s="6"/>
      <c r="I123" s="6"/>
      <c r="J123" s="6"/>
      <c r="K123" s="6"/>
      <c r="L123" s="6"/>
      <c r="M123" s="6"/>
      <c r="N123" s="6"/>
      <c r="O123" s="6"/>
      <c r="P123" s="6"/>
      <c r="Q123" s="6"/>
      <c r="R123" s="6"/>
      <c r="S123" s="6"/>
      <c r="T123" s="6"/>
      <c r="U123" s="6"/>
      <c r="V123" s="6"/>
      <c r="W123" s="6"/>
      <c r="X123" s="6"/>
      <c r="Y123" s="6"/>
      <c r="Z123" s="6"/>
      <c r="AA123" s="6"/>
      <c r="AB123" s="6"/>
    </row>
    <row r="124" spans="1:28" s="121" customFormat="1" ht="14.25" customHeight="1" x14ac:dyDescent="0.25">
      <c r="A124" s="7"/>
      <c r="B124" s="8"/>
      <c r="C124" s="40" t="s">
        <v>995</v>
      </c>
      <c r="D124" s="17" t="s">
        <v>1050</v>
      </c>
      <c r="E124" s="40" t="s">
        <v>1081</v>
      </c>
      <c r="F124" s="40" t="s">
        <v>1062</v>
      </c>
      <c r="G124" s="6"/>
      <c r="H124" s="6"/>
      <c r="I124" s="6"/>
      <c r="J124" s="6"/>
      <c r="K124" s="6"/>
      <c r="L124" s="6"/>
      <c r="M124" s="6"/>
      <c r="N124" s="6"/>
      <c r="O124" s="6"/>
      <c r="P124" s="6"/>
      <c r="Q124" s="6"/>
      <c r="R124" s="6"/>
      <c r="S124" s="6"/>
      <c r="T124" s="6"/>
      <c r="U124" s="6"/>
      <c r="V124" s="6"/>
      <c r="W124" s="6"/>
      <c r="X124" s="6"/>
      <c r="Y124" s="6"/>
      <c r="Z124" s="6"/>
      <c r="AA124" s="6"/>
      <c r="AB124" s="6"/>
    </row>
    <row r="125" spans="1:28" s="121" customFormat="1" ht="14.25" customHeight="1" x14ac:dyDescent="0.25">
      <c r="A125" s="7"/>
      <c r="B125" s="8"/>
      <c r="C125" s="40" t="s">
        <v>995</v>
      </c>
      <c r="D125" s="17" t="s">
        <v>1051</v>
      </c>
      <c r="E125" s="40" t="s">
        <v>1081</v>
      </c>
      <c r="F125" s="40" t="s">
        <v>1027</v>
      </c>
      <c r="G125" s="6"/>
      <c r="H125" s="6"/>
      <c r="I125" s="6"/>
      <c r="J125" s="6"/>
      <c r="K125" s="6"/>
      <c r="L125" s="6"/>
      <c r="M125" s="6"/>
      <c r="N125" s="6"/>
      <c r="O125" s="6"/>
      <c r="P125" s="6"/>
      <c r="Q125" s="6"/>
      <c r="R125" s="6"/>
      <c r="S125" s="6"/>
      <c r="T125" s="6"/>
      <c r="U125" s="6"/>
      <c r="V125" s="6"/>
      <c r="W125" s="6"/>
      <c r="X125" s="6"/>
      <c r="Y125" s="6"/>
      <c r="Z125" s="6"/>
      <c r="AA125" s="6"/>
      <c r="AB125" s="6"/>
    </row>
    <row r="126" spans="1:28" s="121" customFormat="1" ht="14.25" customHeight="1" x14ac:dyDescent="0.25">
      <c r="A126" s="7"/>
      <c r="B126" s="8"/>
      <c r="C126" s="40" t="s">
        <v>995</v>
      </c>
      <c r="D126" s="17" t="s">
        <v>1052</v>
      </c>
      <c r="E126" s="40" t="s">
        <v>1081</v>
      </c>
      <c r="F126" s="40" t="s">
        <v>1027</v>
      </c>
      <c r="G126" s="6"/>
      <c r="H126" s="6"/>
      <c r="I126" s="6"/>
      <c r="J126" s="6"/>
      <c r="K126" s="6"/>
      <c r="L126" s="6"/>
      <c r="M126" s="6"/>
      <c r="N126" s="6"/>
      <c r="O126" s="6"/>
      <c r="P126" s="6"/>
      <c r="Q126" s="6"/>
      <c r="R126" s="6"/>
      <c r="S126" s="6"/>
      <c r="T126" s="6"/>
      <c r="U126" s="6"/>
      <c r="V126" s="6"/>
      <c r="W126" s="6"/>
      <c r="X126" s="6"/>
      <c r="Y126" s="6"/>
      <c r="Z126" s="6"/>
      <c r="AA126" s="6"/>
      <c r="AB126" s="6"/>
    </row>
    <row r="127" spans="1:28" s="121" customFormat="1" ht="14.25" customHeight="1" x14ac:dyDescent="0.25">
      <c r="A127" s="7"/>
      <c r="B127" s="8"/>
      <c r="C127" s="40" t="s">
        <v>995</v>
      </c>
      <c r="D127" s="17" t="s">
        <v>1008</v>
      </c>
      <c r="E127" s="40" t="s">
        <v>1081</v>
      </c>
      <c r="F127" s="40" t="s">
        <v>1068</v>
      </c>
      <c r="G127" s="6"/>
      <c r="H127" s="6"/>
      <c r="I127" s="6"/>
      <c r="J127" s="6"/>
      <c r="K127" s="6"/>
      <c r="L127" s="6"/>
      <c r="M127" s="6"/>
      <c r="N127" s="6"/>
      <c r="O127" s="6"/>
      <c r="P127" s="6"/>
      <c r="Q127" s="6"/>
      <c r="R127" s="6"/>
      <c r="S127" s="6"/>
      <c r="T127" s="6"/>
      <c r="U127" s="6"/>
      <c r="V127" s="6"/>
      <c r="W127" s="6"/>
      <c r="X127" s="6"/>
      <c r="Y127" s="6"/>
      <c r="Z127" s="6"/>
      <c r="AA127" s="6"/>
      <c r="AB127" s="6"/>
    </row>
    <row r="128" spans="1:28" s="121" customFormat="1" ht="14.25" customHeight="1" x14ac:dyDescent="0.25">
      <c r="A128" s="7"/>
      <c r="B128" s="8"/>
      <c r="C128" s="40" t="s">
        <v>995</v>
      </c>
      <c r="D128" s="17" t="s">
        <v>1053</v>
      </c>
      <c r="E128" s="40" t="s">
        <v>1081</v>
      </c>
      <c r="F128" s="40" t="s">
        <v>1062</v>
      </c>
      <c r="G128" s="6"/>
      <c r="H128" s="6"/>
      <c r="I128" s="6"/>
      <c r="J128" s="6"/>
      <c r="K128" s="6"/>
      <c r="L128" s="6"/>
      <c r="M128" s="6"/>
      <c r="N128" s="6"/>
      <c r="O128" s="6"/>
      <c r="P128" s="6"/>
      <c r="Q128" s="6"/>
      <c r="R128" s="6"/>
      <c r="S128" s="6"/>
      <c r="T128" s="6"/>
      <c r="U128" s="6"/>
      <c r="V128" s="6"/>
      <c r="W128" s="6"/>
      <c r="X128" s="6"/>
      <c r="Y128" s="6"/>
      <c r="Z128" s="6"/>
      <c r="AA128" s="6"/>
      <c r="AB128" s="6"/>
    </row>
    <row r="129" spans="1:28" s="121" customFormat="1" ht="14.25" customHeight="1" x14ac:dyDescent="0.25">
      <c r="A129" s="7"/>
      <c r="B129" s="8"/>
      <c r="C129" s="40" t="s">
        <v>995</v>
      </c>
      <c r="D129" s="17" t="s">
        <v>1054</v>
      </c>
      <c r="E129" s="40" t="s">
        <v>1081</v>
      </c>
      <c r="F129" s="40" t="s">
        <v>1027</v>
      </c>
      <c r="G129" s="6"/>
      <c r="H129" s="6"/>
      <c r="I129" s="6"/>
      <c r="J129" s="6"/>
      <c r="K129" s="6"/>
      <c r="L129" s="6"/>
      <c r="M129" s="6"/>
      <c r="N129" s="6"/>
      <c r="O129" s="6"/>
      <c r="P129" s="6"/>
      <c r="Q129" s="6"/>
      <c r="R129" s="6"/>
      <c r="S129" s="6"/>
      <c r="T129" s="6"/>
      <c r="U129" s="6"/>
      <c r="V129" s="6"/>
      <c r="W129" s="6"/>
      <c r="X129" s="6"/>
      <c r="Y129" s="6"/>
      <c r="Z129" s="6"/>
      <c r="AA129" s="6"/>
      <c r="AB129" s="6"/>
    </row>
    <row r="130" spans="1:28" s="121" customFormat="1" ht="14.25" customHeight="1" x14ac:dyDescent="0.25">
      <c r="A130" s="7"/>
      <c r="B130" s="8"/>
      <c r="C130" s="40" t="s">
        <v>995</v>
      </c>
      <c r="D130" s="17" t="s">
        <v>1055</v>
      </c>
      <c r="E130" s="40" t="s">
        <v>1081</v>
      </c>
      <c r="F130" s="40" t="s">
        <v>1069</v>
      </c>
      <c r="G130" s="6"/>
      <c r="H130" s="6"/>
      <c r="I130" s="6"/>
      <c r="J130" s="6"/>
      <c r="K130" s="6"/>
      <c r="L130" s="6"/>
      <c r="M130" s="6"/>
      <c r="N130" s="6"/>
      <c r="O130" s="6"/>
      <c r="P130" s="6"/>
      <c r="Q130" s="6"/>
      <c r="R130" s="6"/>
      <c r="S130" s="6"/>
      <c r="T130" s="6"/>
      <c r="U130" s="6"/>
      <c r="V130" s="6"/>
      <c r="W130" s="6"/>
      <c r="X130" s="6"/>
      <c r="Y130" s="6"/>
      <c r="Z130" s="6"/>
      <c r="AA130" s="6"/>
      <c r="AB130" s="6"/>
    </row>
    <row r="131" spans="1:28" s="121" customFormat="1" ht="14.25" customHeight="1" x14ac:dyDescent="0.25">
      <c r="A131" s="7"/>
      <c r="B131" s="8"/>
      <c r="C131" s="40" t="s">
        <v>995</v>
      </c>
      <c r="D131" s="17" t="s">
        <v>1056</v>
      </c>
      <c r="E131" s="40" t="s">
        <v>1081</v>
      </c>
      <c r="F131" s="40" t="s">
        <v>1027</v>
      </c>
      <c r="G131" s="6"/>
      <c r="H131" s="6"/>
      <c r="I131" s="6"/>
      <c r="J131" s="6"/>
      <c r="K131" s="6"/>
      <c r="L131" s="6"/>
      <c r="M131" s="6"/>
      <c r="N131" s="6"/>
      <c r="O131" s="6"/>
      <c r="P131" s="6"/>
      <c r="Q131" s="6"/>
      <c r="R131" s="6"/>
      <c r="S131" s="6"/>
      <c r="T131" s="6"/>
      <c r="U131" s="6"/>
      <c r="V131" s="6"/>
      <c r="W131" s="6"/>
      <c r="X131" s="6"/>
      <c r="Y131" s="6"/>
      <c r="Z131" s="6"/>
      <c r="AA131" s="6"/>
      <c r="AB131" s="6"/>
    </row>
    <row r="132" spans="1:28" s="121" customFormat="1" ht="14.25" customHeight="1" x14ac:dyDescent="0.25">
      <c r="A132" s="7"/>
      <c r="B132" s="8"/>
      <c r="C132" s="40" t="s">
        <v>995</v>
      </c>
      <c r="D132" s="17" t="s">
        <v>1057</v>
      </c>
      <c r="E132" s="40">
        <v>94931838</v>
      </c>
      <c r="F132" s="40" t="s">
        <v>1070</v>
      </c>
      <c r="G132" s="6"/>
      <c r="H132" s="6"/>
      <c r="I132" s="6"/>
      <c r="J132" s="6"/>
      <c r="K132" s="6"/>
      <c r="L132" s="6"/>
      <c r="M132" s="6"/>
      <c r="N132" s="6"/>
      <c r="O132" s="6"/>
      <c r="P132" s="6"/>
      <c r="Q132" s="6"/>
      <c r="R132" s="6"/>
      <c r="S132" s="6"/>
      <c r="T132" s="6"/>
      <c r="U132" s="6"/>
      <c r="V132" s="6"/>
      <c r="W132" s="6"/>
      <c r="X132" s="6"/>
      <c r="Y132" s="6"/>
      <c r="Z132" s="6"/>
      <c r="AA132" s="6"/>
      <c r="AB132" s="6"/>
    </row>
    <row r="133" spans="1:28" s="121" customFormat="1" ht="14.25" customHeight="1" x14ac:dyDescent="0.25">
      <c r="A133" s="7"/>
      <c r="B133" s="8"/>
      <c r="C133" s="40" t="s">
        <v>995</v>
      </c>
      <c r="D133" s="17" t="s">
        <v>1058</v>
      </c>
      <c r="E133" s="40">
        <v>3430091</v>
      </c>
      <c r="F133" s="40" t="s">
        <v>1071</v>
      </c>
      <c r="G133" s="6"/>
      <c r="H133" s="6"/>
      <c r="I133" s="6"/>
      <c r="J133" s="6"/>
      <c r="K133" s="6"/>
      <c r="L133" s="6"/>
      <c r="M133" s="6"/>
      <c r="N133" s="6"/>
      <c r="O133" s="6"/>
      <c r="P133" s="6"/>
      <c r="Q133" s="6"/>
      <c r="R133" s="6"/>
      <c r="S133" s="6"/>
      <c r="T133" s="6"/>
      <c r="U133" s="6"/>
      <c r="V133" s="6"/>
      <c r="W133" s="6"/>
      <c r="X133" s="6"/>
      <c r="Y133" s="6"/>
      <c r="Z133" s="6"/>
      <c r="AA133" s="6"/>
      <c r="AB133" s="6"/>
    </row>
    <row r="134" spans="1:28" s="121" customFormat="1" ht="14.25" customHeight="1" x14ac:dyDescent="0.25">
      <c r="A134" s="7"/>
      <c r="B134" s="8"/>
      <c r="C134" s="40" t="s">
        <v>995</v>
      </c>
      <c r="D134" s="17" t="s">
        <v>1006</v>
      </c>
      <c r="E134" s="40">
        <f>24500000*500/1000</f>
        <v>12250000</v>
      </c>
      <c r="F134" s="40" t="s">
        <v>1072</v>
      </c>
      <c r="G134" s="6"/>
      <c r="H134" s="6"/>
      <c r="I134" s="6"/>
      <c r="J134" s="6"/>
      <c r="K134" s="6"/>
      <c r="L134" s="6"/>
      <c r="M134" s="6"/>
      <c r="N134" s="6"/>
      <c r="O134" s="6"/>
      <c r="P134" s="6"/>
      <c r="Q134" s="6"/>
      <c r="R134" s="6"/>
      <c r="S134" s="6"/>
      <c r="T134" s="6"/>
      <c r="U134" s="6"/>
      <c r="V134" s="6"/>
      <c r="W134" s="6"/>
      <c r="X134" s="6"/>
      <c r="Y134" s="6"/>
      <c r="Z134" s="6"/>
      <c r="AA134" s="6"/>
      <c r="AB134" s="6"/>
    </row>
    <row r="135" spans="1:28" s="121" customFormat="1" ht="14.25" customHeight="1" x14ac:dyDescent="0.25">
      <c r="A135" s="7"/>
      <c r="B135" s="8"/>
      <c r="C135" s="40" t="s">
        <v>995</v>
      </c>
      <c r="D135" s="17" t="s">
        <v>1059</v>
      </c>
      <c r="E135" s="40">
        <f>25000000*100/1000</f>
        <v>2500000</v>
      </c>
      <c r="F135" s="40" t="s">
        <v>1073</v>
      </c>
      <c r="G135" s="6"/>
      <c r="H135" s="6"/>
      <c r="I135" s="6"/>
      <c r="J135" s="6"/>
      <c r="K135" s="6"/>
      <c r="L135" s="6"/>
      <c r="M135" s="6"/>
      <c r="N135" s="6"/>
      <c r="O135" s="6"/>
      <c r="P135" s="6"/>
      <c r="Q135" s="6"/>
      <c r="R135" s="6"/>
      <c r="S135" s="6"/>
      <c r="T135" s="6"/>
      <c r="U135" s="6"/>
      <c r="V135" s="6"/>
      <c r="W135" s="6"/>
      <c r="X135" s="6"/>
      <c r="Y135" s="6"/>
      <c r="Z135" s="6"/>
      <c r="AA135" s="6"/>
      <c r="AB135" s="6"/>
    </row>
    <row r="136" spans="1:28" s="121" customFormat="1" ht="14.25" customHeight="1" x14ac:dyDescent="0.25">
      <c r="A136" s="7"/>
      <c r="B136" s="8"/>
      <c r="C136" s="40" t="s">
        <v>995</v>
      </c>
      <c r="D136" s="17" t="s">
        <v>1060</v>
      </c>
      <c r="E136" s="40">
        <f>1350000000/1000</f>
        <v>1350000</v>
      </c>
      <c r="F136" s="40" t="s">
        <v>1074</v>
      </c>
      <c r="G136" s="6"/>
      <c r="H136" s="6"/>
      <c r="I136" s="6"/>
      <c r="J136" s="6"/>
      <c r="K136" s="6"/>
      <c r="L136" s="6"/>
      <c r="M136" s="6"/>
      <c r="N136" s="6"/>
      <c r="O136" s="6"/>
      <c r="P136" s="6"/>
      <c r="Q136" s="6"/>
      <c r="R136" s="6"/>
      <c r="S136" s="6"/>
      <c r="T136" s="6"/>
      <c r="U136" s="6"/>
      <c r="V136" s="6"/>
      <c r="W136" s="6"/>
      <c r="X136" s="6"/>
      <c r="Y136" s="6"/>
      <c r="Z136" s="6"/>
      <c r="AA136" s="6"/>
      <c r="AB136" s="6"/>
    </row>
    <row r="137" spans="1:28" s="121" customFormat="1" ht="14.25" customHeight="1" x14ac:dyDescent="0.25">
      <c r="A137" s="7"/>
      <c r="B137" s="8"/>
      <c r="C137" s="40" t="s">
        <v>995</v>
      </c>
      <c r="D137" s="17" t="s">
        <v>1004</v>
      </c>
      <c r="E137" s="40">
        <v>50610000</v>
      </c>
      <c r="F137" s="40" t="s">
        <v>1075</v>
      </c>
      <c r="G137" s="6"/>
      <c r="H137" s="6"/>
      <c r="I137" s="6"/>
      <c r="J137" s="6"/>
      <c r="K137" s="6"/>
      <c r="L137" s="6"/>
      <c r="M137" s="6"/>
      <c r="N137" s="6"/>
      <c r="O137" s="6"/>
      <c r="P137" s="6"/>
      <c r="Q137" s="6"/>
      <c r="R137" s="6"/>
      <c r="S137" s="6"/>
      <c r="T137" s="6"/>
      <c r="U137" s="6"/>
      <c r="V137" s="6"/>
      <c r="W137" s="6"/>
      <c r="X137" s="6"/>
      <c r="Y137" s="6"/>
      <c r="Z137" s="6"/>
      <c r="AA137" s="6"/>
      <c r="AB137" s="6"/>
    </row>
    <row r="138" spans="1:28" s="121" customFormat="1" ht="14.25" customHeight="1" x14ac:dyDescent="0.25">
      <c r="A138" s="7"/>
      <c r="B138" s="8"/>
      <c r="C138" s="40" t="s">
        <v>995</v>
      </c>
      <c r="D138" s="17" t="s">
        <v>1005</v>
      </c>
      <c r="E138" s="40">
        <v>708389</v>
      </c>
      <c r="F138" s="40" t="s">
        <v>1076</v>
      </c>
      <c r="G138" s="6"/>
      <c r="H138" s="6"/>
      <c r="I138" s="6"/>
      <c r="J138" s="6"/>
      <c r="K138" s="6"/>
      <c r="L138" s="6"/>
      <c r="M138" s="6"/>
      <c r="N138" s="6"/>
      <c r="O138" s="6"/>
      <c r="P138" s="6"/>
      <c r="Q138" s="6"/>
      <c r="R138" s="6"/>
      <c r="S138" s="6"/>
      <c r="T138" s="6"/>
      <c r="U138" s="6"/>
      <c r="V138" s="6"/>
      <c r="W138" s="6"/>
      <c r="X138" s="6"/>
      <c r="Y138" s="6"/>
      <c r="Z138" s="6"/>
      <c r="AA138" s="6"/>
      <c r="AB138" s="6"/>
    </row>
    <row r="139" spans="1:28" s="121" customFormat="1" ht="14.25" customHeight="1" x14ac:dyDescent="0.25">
      <c r="A139" s="7"/>
      <c r="B139" s="8"/>
      <c r="C139" s="40" t="s">
        <v>995</v>
      </c>
      <c r="D139" s="17" t="s">
        <v>1006</v>
      </c>
      <c r="E139" s="40">
        <f>24500000*500/1000</f>
        <v>12250000</v>
      </c>
      <c r="F139" s="40" t="s">
        <v>1077</v>
      </c>
      <c r="G139" s="6"/>
      <c r="H139" s="6"/>
      <c r="I139" s="6"/>
      <c r="J139" s="6"/>
      <c r="K139" s="6"/>
      <c r="L139" s="6"/>
      <c r="M139" s="6"/>
      <c r="N139" s="6"/>
      <c r="O139" s="6"/>
      <c r="P139" s="6"/>
      <c r="Q139" s="6"/>
      <c r="R139" s="6"/>
      <c r="S139" s="6"/>
      <c r="T139" s="6"/>
      <c r="U139" s="6"/>
      <c r="V139" s="6"/>
      <c r="W139" s="6"/>
      <c r="X139" s="6"/>
      <c r="Y139" s="6"/>
      <c r="Z139" s="6"/>
      <c r="AA139" s="6"/>
      <c r="AB139" s="6"/>
    </row>
    <row r="140" spans="1:28" s="121" customFormat="1" ht="14.25" customHeight="1" x14ac:dyDescent="0.25">
      <c r="A140" s="7"/>
      <c r="B140" s="8"/>
      <c r="C140" s="40" t="s">
        <v>995</v>
      </c>
      <c r="D140" s="17" t="s">
        <v>1007</v>
      </c>
      <c r="E140" s="40" t="s">
        <v>1081</v>
      </c>
      <c r="F140" s="40" t="s">
        <v>1078</v>
      </c>
      <c r="G140" s="6"/>
      <c r="H140" s="6"/>
      <c r="I140" s="6"/>
      <c r="J140" s="6"/>
      <c r="K140" s="6"/>
      <c r="L140" s="6"/>
      <c r="M140" s="6"/>
      <c r="N140" s="6"/>
      <c r="O140" s="6"/>
      <c r="P140" s="6"/>
      <c r="Q140" s="6"/>
      <c r="R140" s="6"/>
      <c r="S140" s="6"/>
      <c r="T140" s="6"/>
      <c r="U140" s="6"/>
      <c r="V140" s="6"/>
      <c r="W140" s="6"/>
      <c r="X140" s="6"/>
      <c r="Y140" s="6"/>
      <c r="Z140" s="6"/>
      <c r="AA140" s="6"/>
      <c r="AB140" s="6"/>
    </row>
    <row r="141" spans="1:28" s="121" customFormat="1" ht="14.25" customHeight="1" x14ac:dyDescent="0.25">
      <c r="A141" s="7"/>
      <c r="B141" s="8"/>
      <c r="C141" s="40" t="s">
        <v>995</v>
      </c>
      <c r="D141" s="17" t="s">
        <v>1008</v>
      </c>
      <c r="E141" s="40" t="s">
        <v>1081</v>
      </c>
      <c r="F141" s="40" t="s">
        <v>1079</v>
      </c>
      <c r="G141" s="6"/>
      <c r="H141" s="6"/>
      <c r="I141" s="6"/>
      <c r="J141" s="6"/>
      <c r="K141" s="6"/>
      <c r="L141" s="6"/>
      <c r="M141" s="6"/>
      <c r="N141" s="6"/>
      <c r="O141" s="6"/>
      <c r="P141" s="6"/>
      <c r="Q141" s="6"/>
      <c r="R141" s="6"/>
      <c r="S141" s="6"/>
      <c r="T141" s="6"/>
      <c r="U141" s="6"/>
      <c r="V141" s="6"/>
      <c r="W141" s="6"/>
      <c r="X141" s="6"/>
      <c r="Y141" s="6"/>
      <c r="Z141" s="6"/>
      <c r="AA141" s="6"/>
      <c r="AB141" s="6"/>
    </row>
    <row r="142" spans="1:28" s="121" customFormat="1" ht="14.25" customHeight="1" x14ac:dyDescent="0.25">
      <c r="A142" s="7"/>
      <c r="B142" s="8"/>
      <c r="C142" s="40" t="s">
        <v>995</v>
      </c>
      <c r="D142" s="17" t="s">
        <v>1009</v>
      </c>
      <c r="E142" s="40" t="s">
        <v>1081</v>
      </c>
      <c r="F142" s="40" t="s">
        <v>1027</v>
      </c>
      <c r="G142" s="6"/>
      <c r="H142" s="6"/>
      <c r="I142" s="6"/>
      <c r="J142" s="6"/>
      <c r="K142" s="6"/>
      <c r="L142" s="6"/>
      <c r="M142" s="6"/>
      <c r="N142" s="6"/>
      <c r="O142" s="6"/>
      <c r="P142" s="6"/>
      <c r="Q142" s="6"/>
      <c r="R142" s="6"/>
      <c r="S142" s="6"/>
      <c r="T142" s="6"/>
      <c r="U142" s="6"/>
      <c r="V142" s="6"/>
      <c r="W142" s="6"/>
      <c r="X142" s="6"/>
      <c r="Y142" s="6"/>
      <c r="Z142" s="6"/>
      <c r="AA142" s="6"/>
      <c r="AB142" s="6"/>
    </row>
    <row r="143" spans="1:28" s="121" customFormat="1" ht="14.25" customHeight="1" x14ac:dyDescent="0.25">
      <c r="A143" s="7"/>
      <c r="B143" s="8"/>
      <c r="C143" s="40" t="s">
        <v>995</v>
      </c>
      <c r="D143" s="17" t="s">
        <v>1010</v>
      </c>
      <c r="E143" s="40" t="s">
        <v>1081</v>
      </c>
      <c r="F143" s="40" t="s">
        <v>1027</v>
      </c>
      <c r="G143" s="6"/>
      <c r="H143" s="6"/>
      <c r="I143" s="6"/>
      <c r="J143" s="6"/>
      <c r="K143" s="6"/>
      <c r="L143" s="6"/>
      <c r="M143" s="6"/>
      <c r="N143" s="6"/>
      <c r="O143" s="6"/>
      <c r="P143" s="6"/>
      <c r="Q143" s="6"/>
      <c r="R143" s="6"/>
      <c r="S143" s="6"/>
      <c r="T143" s="6"/>
      <c r="U143" s="6"/>
      <c r="V143" s="6"/>
      <c r="W143" s="6"/>
      <c r="X143" s="6"/>
      <c r="Y143" s="6"/>
      <c r="Z143" s="6"/>
      <c r="AA143" s="6"/>
      <c r="AB143" s="6"/>
    </row>
    <row r="144" spans="1:28" s="121" customFormat="1" ht="14.25" customHeight="1" x14ac:dyDescent="0.25">
      <c r="A144" s="7"/>
      <c r="B144" s="8"/>
      <c r="C144" s="40" t="s">
        <v>995</v>
      </c>
      <c r="D144" s="17" t="s">
        <v>1011</v>
      </c>
      <c r="E144" s="40" t="s">
        <v>1081</v>
      </c>
      <c r="F144" s="40" t="s">
        <v>1080</v>
      </c>
      <c r="G144" s="6"/>
      <c r="H144" s="6"/>
      <c r="I144" s="6"/>
      <c r="J144" s="6"/>
      <c r="K144" s="6"/>
      <c r="L144" s="6"/>
      <c r="M144" s="6"/>
      <c r="N144" s="6"/>
      <c r="O144" s="6"/>
      <c r="P144" s="6"/>
      <c r="Q144" s="6"/>
      <c r="R144" s="6"/>
      <c r="S144" s="6"/>
      <c r="T144" s="6"/>
      <c r="U144" s="6"/>
      <c r="V144" s="6"/>
      <c r="W144" s="6"/>
      <c r="X144" s="6"/>
      <c r="Y144" s="6"/>
      <c r="Z144" s="6"/>
      <c r="AA144" s="6"/>
      <c r="AB144" s="6"/>
    </row>
    <row r="145" spans="1:28" s="121" customFormat="1" ht="14.25" customHeight="1" x14ac:dyDescent="0.25">
      <c r="A145" s="7"/>
      <c r="B145" s="8"/>
      <c r="C145" s="40" t="s">
        <v>995</v>
      </c>
      <c r="D145" s="17" t="s">
        <v>1012</v>
      </c>
      <c r="E145" s="40" t="s">
        <v>1081</v>
      </c>
      <c r="F145" s="40" t="s">
        <v>1025</v>
      </c>
      <c r="G145" s="6"/>
      <c r="H145" s="6"/>
      <c r="I145" s="6"/>
      <c r="J145" s="6"/>
      <c r="K145" s="6"/>
      <c r="L145" s="6"/>
      <c r="M145" s="6"/>
      <c r="N145" s="6"/>
      <c r="O145" s="6"/>
      <c r="P145" s="6"/>
      <c r="Q145" s="6"/>
      <c r="R145" s="6"/>
      <c r="S145" s="6"/>
      <c r="T145" s="6"/>
      <c r="U145" s="6"/>
      <c r="V145" s="6"/>
      <c r="W145" s="6"/>
      <c r="X145" s="6"/>
      <c r="Y145" s="6"/>
      <c r="Z145" s="6"/>
      <c r="AA145" s="6"/>
      <c r="AB145" s="6"/>
    </row>
    <row r="146" spans="1:28" s="121" customFormat="1" ht="14.25" customHeight="1" x14ac:dyDescent="0.25">
      <c r="A146" s="7"/>
      <c r="B146" s="8"/>
      <c r="C146" s="40" t="s">
        <v>995</v>
      </c>
      <c r="D146" s="17" t="s">
        <v>1013</v>
      </c>
      <c r="E146" s="40" t="s">
        <v>1081</v>
      </c>
      <c r="F146" s="40" t="s">
        <v>1026</v>
      </c>
      <c r="G146" s="6"/>
      <c r="H146" s="6"/>
      <c r="I146" s="6"/>
      <c r="J146" s="6"/>
      <c r="K146" s="6"/>
      <c r="L146" s="6"/>
      <c r="M146" s="6"/>
      <c r="N146" s="6"/>
      <c r="O146" s="6"/>
      <c r="P146" s="6"/>
      <c r="Q146" s="6"/>
      <c r="R146" s="6"/>
      <c r="S146" s="6"/>
      <c r="T146" s="6"/>
      <c r="U146" s="6"/>
      <c r="V146" s="6"/>
      <c r="W146" s="6"/>
      <c r="X146" s="6"/>
      <c r="Y146" s="6"/>
      <c r="Z146" s="6"/>
      <c r="AA146" s="6"/>
      <c r="AB146" s="6"/>
    </row>
    <row r="147" spans="1:28" s="121" customFormat="1" ht="14.25" customHeight="1" x14ac:dyDescent="0.25">
      <c r="A147" s="7"/>
      <c r="B147" s="8"/>
      <c r="C147" s="40" t="s">
        <v>995</v>
      </c>
      <c r="D147" s="17" t="s">
        <v>1014</v>
      </c>
      <c r="E147" s="40" t="s">
        <v>1081</v>
      </c>
      <c r="F147" s="40" t="s">
        <v>1027</v>
      </c>
      <c r="G147" s="6"/>
      <c r="H147" s="6"/>
      <c r="I147" s="6"/>
      <c r="J147" s="6"/>
      <c r="K147" s="6"/>
      <c r="L147" s="6"/>
      <c r="M147" s="6"/>
      <c r="N147" s="6"/>
      <c r="O147" s="6"/>
      <c r="P147" s="6"/>
      <c r="Q147" s="6"/>
      <c r="R147" s="6"/>
      <c r="S147" s="6"/>
      <c r="T147" s="6"/>
      <c r="U147" s="6"/>
      <c r="V147" s="6"/>
      <c r="W147" s="6"/>
      <c r="X147" s="6"/>
      <c r="Y147" s="6"/>
      <c r="Z147" s="6"/>
      <c r="AA147" s="6"/>
      <c r="AB147" s="6"/>
    </row>
    <row r="148" spans="1:28" s="121" customFormat="1" ht="14.25" customHeight="1" x14ac:dyDescent="0.25">
      <c r="A148" s="7"/>
      <c r="B148" s="8"/>
      <c r="C148" s="40" t="s">
        <v>995</v>
      </c>
      <c r="D148" s="17" t="s">
        <v>1015</v>
      </c>
      <c r="E148" s="40" t="s">
        <v>1081</v>
      </c>
      <c r="F148" s="40" t="s">
        <v>1027</v>
      </c>
      <c r="G148" s="6"/>
      <c r="H148" s="6"/>
      <c r="I148" s="6"/>
      <c r="J148" s="6"/>
      <c r="K148" s="6"/>
      <c r="L148" s="6"/>
      <c r="M148" s="6"/>
      <c r="N148" s="6"/>
      <c r="O148" s="6"/>
      <c r="P148" s="6"/>
      <c r="Q148" s="6"/>
      <c r="R148" s="6"/>
      <c r="S148" s="6"/>
      <c r="T148" s="6"/>
      <c r="U148" s="6"/>
      <c r="V148" s="6"/>
      <c r="W148" s="6"/>
      <c r="X148" s="6"/>
      <c r="Y148" s="6"/>
      <c r="Z148" s="6"/>
      <c r="AA148" s="6"/>
      <c r="AB148" s="6"/>
    </row>
    <row r="149" spans="1:28" s="121" customFormat="1" ht="14.25" customHeight="1" x14ac:dyDescent="0.25">
      <c r="A149" s="7"/>
      <c r="B149" s="8"/>
      <c r="C149" s="40" t="s">
        <v>995</v>
      </c>
      <c r="D149" s="17" t="s">
        <v>1016</v>
      </c>
      <c r="E149" s="40" t="s">
        <v>1081</v>
      </c>
      <c r="F149" s="40" t="s">
        <v>1027</v>
      </c>
      <c r="G149" s="6"/>
      <c r="H149" s="6"/>
      <c r="I149" s="6"/>
      <c r="J149" s="6"/>
      <c r="K149" s="6"/>
      <c r="L149" s="6"/>
      <c r="M149" s="6"/>
      <c r="N149" s="6"/>
      <c r="O149" s="6"/>
      <c r="P149" s="6"/>
      <c r="Q149" s="6"/>
      <c r="R149" s="6"/>
      <c r="S149" s="6"/>
      <c r="T149" s="6"/>
      <c r="U149" s="6"/>
      <c r="V149" s="6"/>
      <c r="W149" s="6"/>
      <c r="X149" s="6"/>
      <c r="Y149" s="6"/>
      <c r="Z149" s="6"/>
      <c r="AA149" s="6"/>
      <c r="AB149" s="6"/>
    </row>
    <row r="150" spans="1:28" s="121" customFormat="1" ht="14.25" customHeight="1" x14ac:dyDescent="0.25">
      <c r="A150" s="7"/>
      <c r="B150" s="8"/>
      <c r="C150" s="40" t="s">
        <v>995</v>
      </c>
      <c r="D150" s="17" t="s">
        <v>1017</v>
      </c>
      <c r="E150" s="40" t="s">
        <v>1081</v>
      </c>
      <c r="F150" s="40" t="s">
        <v>1028</v>
      </c>
      <c r="G150" s="6"/>
      <c r="H150" s="6"/>
      <c r="I150" s="6"/>
      <c r="J150" s="6"/>
      <c r="K150" s="6"/>
      <c r="L150" s="6"/>
      <c r="M150" s="6"/>
      <c r="N150" s="6"/>
      <c r="O150" s="6"/>
      <c r="P150" s="6"/>
      <c r="Q150" s="6"/>
      <c r="R150" s="6"/>
      <c r="S150" s="6"/>
      <c r="T150" s="6"/>
      <c r="U150" s="6"/>
      <c r="V150" s="6"/>
      <c r="W150" s="6"/>
      <c r="X150" s="6"/>
      <c r="Y150" s="6"/>
      <c r="Z150" s="6"/>
      <c r="AA150" s="6"/>
      <c r="AB150" s="6"/>
    </row>
    <row r="151" spans="1:28" s="121" customFormat="1" ht="14.25" customHeight="1" x14ac:dyDescent="0.25">
      <c r="A151" s="7"/>
      <c r="B151" s="8"/>
      <c r="C151" s="40" t="s">
        <v>995</v>
      </c>
      <c r="D151" s="17" t="s">
        <v>1018</v>
      </c>
      <c r="E151" s="40" t="s">
        <v>1081</v>
      </c>
      <c r="F151" s="40" t="s">
        <v>1029</v>
      </c>
      <c r="G151" s="6"/>
      <c r="H151" s="6"/>
      <c r="I151" s="6"/>
      <c r="J151" s="6"/>
      <c r="K151" s="6"/>
      <c r="L151" s="6"/>
      <c r="M151" s="6"/>
      <c r="N151" s="6"/>
      <c r="O151" s="6"/>
      <c r="P151" s="6"/>
      <c r="Q151" s="6"/>
      <c r="R151" s="6"/>
      <c r="S151" s="6"/>
      <c r="T151" s="6"/>
      <c r="U151" s="6"/>
      <c r="V151" s="6"/>
      <c r="W151" s="6"/>
      <c r="X151" s="6"/>
      <c r="Y151" s="6"/>
      <c r="Z151" s="6"/>
      <c r="AA151" s="6"/>
      <c r="AB151" s="6"/>
    </row>
    <row r="152" spans="1:28" s="121" customFormat="1" ht="14.25" customHeight="1" x14ac:dyDescent="0.25">
      <c r="A152" s="7"/>
      <c r="B152" s="8"/>
      <c r="C152" s="40" t="s">
        <v>995</v>
      </c>
      <c r="D152" s="17" t="s">
        <v>1019</v>
      </c>
      <c r="E152" s="40" t="s">
        <v>1081</v>
      </c>
      <c r="F152" s="40" t="s">
        <v>1030</v>
      </c>
      <c r="G152" s="6"/>
      <c r="H152" s="6"/>
      <c r="I152" s="6"/>
      <c r="J152" s="6"/>
      <c r="K152" s="6"/>
      <c r="L152" s="6"/>
      <c r="M152" s="6"/>
      <c r="N152" s="6"/>
      <c r="O152" s="6"/>
      <c r="P152" s="6"/>
      <c r="Q152" s="6"/>
      <c r="R152" s="6"/>
      <c r="S152" s="6"/>
      <c r="T152" s="6"/>
      <c r="U152" s="6"/>
      <c r="V152" s="6"/>
      <c r="W152" s="6"/>
      <c r="X152" s="6"/>
      <c r="Y152" s="6"/>
      <c r="Z152" s="6"/>
      <c r="AA152" s="6"/>
      <c r="AB152" s="6"/>
    </row>
    <row r="153" spans="1:28" s="121" customFormat="1" ht="14.25" customHeight="1" x14ac:dyDescent="0.25">
      <c r="A153" s="7"/>
      <c r="B153" s="8"/>
      <c r="C153" s="40" t="s">
        <v>995</v>
      </c>
      <c r="D153" s="17" t="s">
        <v>1020</v>
      </c>
      <c r="E153" s="40" t="s">
        <v>1081</v>
      </c>
      <c r="F153" s="40" t="s">
        <v>1031</v>
      </c>
      <c r="G153" s="6"/>
      <c r="H153" s="6"/>
      <c r="I153" s="6"/>
      <c r="J153" s="6"/>
      <c r="K153" s="6"/>
      <c r="L153" s="6"/>
      <c r="M153" s="6"/>
      <c r="N153" s="6"/>
      <c r="O153" s="6"/>
      <c r="P153" s="6"/>
      <c r="Q153" s="6"/>
      <c r="R153" s="6"/>
      <c r="S153" s="6"/>
      <c r="T153" s="6"/>
      <c r="U153" s="6"/>
      <c r="V153" s="6"/>
      <c r="W153" s="6"/>
      <c r="X153" s="6"/>
      <c r="Y153" s="6"/>
      <c r="Z153" s="6"/>
      <c r="AA153" s="6"/>
      <c r="AB153" s="6"/>
    </row>
    <row r="154" spans="1:28" s="121" customFormat="1" ht="14.25" customHeight="1" x14ac:dyDescent="0.25">
      <c r="A154" s="7"/>
      <c r="B154" s="8"/>
      <c r="C154" s="40" t="s">
        <v>995</v>
      </c>
      <c r="D154" s="17" t="s">
        <v>1021</v>
      </c>
      <c r="E154" s="40" t="s">
        <v>1081</v>
      </c>
      <c r="F154" s="40" t="s">
        <v>1032</v>
      </c>
      <c r="G154" s="6"/>
      <c r="H154" s="6"/>
      <c r="I154" s="6"/>
      <c r="J154" s="6"/>
      <c r="K154" s="6"/>
      <c r="L154" s="6"/>
      <c r="M154" s="6"/>
      <c r="N154" s="6"/>
      <c r="O154" s="6"/>
      <c r="P154" s="6"/>
      <c r="Q154" s="6"/>
      <c r="R154" s="6"/>
      <c r="S154" s="6"/>
      <c r="T154" s="6"/>
      <c r="U154" s="6"/>
      <c r="V154" s="6"/>
      <c r="W154" s="6"/>
      <c r="X154" s="6"/>
      <c r="Y154" s="6"/>
      <c r="Z154" s="6"/>
      <c r="AA154" s="6"/>
      <c r="AB154" s="6"/>
    </row>
    <row r="155" spans="1:28" s="121" customFormat="1" ht="14.25" customHeight="1" x14ac:dyDescent="0.25">
      <c r="A155" s="7"/>
      <c r="B155" s="8"/>
      <c r="C155" s="40" t="s">
        <v>995</v>
      </c>
      <c r="D155" s="17" t="s">
        <v>1022</v>
      </c>
      <c r="E155" s="40" t="s">
        <v>1081</v>
      </c>
      <c r="F155" s="40" t="s">
        <v>1027</v>
      </c>
      <c r="G155" s="6"/>
      <c r="H155" s="6"/>
      <c r="I155" s="6"/>
      <c r="J155" s="6"/>
      <c r="K155" s="6"/>
      <c r="L155" s="6"/>
      <c r="M155" s="6"/>
      <c r="N155" s="6"/>
      <c r="O155" s="6"/>
      <c r="P155" s="6"/>
      <c r="Q155" s="6"/>
      <c r="R155" s="6"/>
      <c r="S155" s="6"/>
      <c r="T155" s="6"/>
      <c r="U155" s="6"/>
      <c r="V155" s="6"/>
      <c r="W155" s="6"/>
      <c r="X155" s="6"/>
      <c r="Y155" s="6"/>
      <c r="Z155" s="6"/>
      <c r="AA155" s="6"/>
      <c r="AB155" s="6"/>
    </row>
    <row r="156" spans="1:28" s="121" customFormat="1" ht="14.25" customHeight="1" x14ac:dyDescent="0.25">
      <c r="A156" s="7"/>
      <c r="B156" s="8"/>
      <c r="C156" s="40" t="s">
        <v>995</v>
      </c>
      <c r="D156" s="17" t="s">
        <v>1023</v>
      </c>
      <c r="E156" s="40" t="s">
        <v>1081</v>
      </c>
      <c r="F156" s="40" t="s">
        <v>1027</v>
      </c>
      <c r="G156" s="6"/>
      <c r="H156" s="6"/>
      <c r="I156" s="6"/>
      <c r="J156" s="6"/>
      <c r="K156" s="6"/>
      <c r="L156" s="6"/>
      <c r="M156" s="6"/>
      <c r="N156" s="6"/>
      <c r="O156" s="6"/>
      <c r="P156" s="6"/>
      <c r="Q156" s="6"/>
      <c r="R156" s="6"/>
      <c r="S156" s="6"/>
      <c r="T156" s="6"/>
      <c r="U156" s="6"/>
      <c r="V156" s="6"/>
      <c r="W156" s="6"/>
      <c r="X156" s="6"/>
      <c r="Y156" s="6"/>
      <c r="Z156" s="6"/>
      <c r="AA156" s="6"/>
      <c r="AB156" s="6"/>
    </row>
    <row r="157" spans="1:28" s="121" customFormat="1" ht="14.25" customHeight="1" x14ac:dyDescent="0.25">
      <c r="A157" s="7"/>
      <c r="B157" s="8"/>
      <c r="C157" s="40" t="s">
        <v>995</v>
      </c>
      <c r="D157" s="17" t="s">
        <v>1024</v>
      </c>
      <c r="E157" s="40" t="s">
        <v>1081</v>
      </c>
      <c r="F157" s="40" t="s">
        <v>1027</v>
      </c>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x14ac:dyDescent="0.25">
      <c r="A158" s="7"/>
      <c r="B158" s="8"/>
      <c r="C158" s="40" t="s">
        <v>292</v>
      </c>
      <c r="D158" s="17" t="s">
        <v>293</v>
      </c>
      <c r="E158" s="40">
        <v>674575</v>
      </c>
      <c r="F158" s="40" t="s">
        <v>314</v>
      </c>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x14ac:dyDescent="0.25">
      <c r="A159" s="7"/>
      <c r="B159" s="8"/>
      <c r="C159" s="40" t="s">
        <v>292</v>
      </c>
      <c r="D159" s="17" t="s">
        <v>294</v>
      </c>
      <c r="E159" s="40">
        <v>674187</v>
      </c>
      <c r="F159" s="40" t="s">
        <v>315</v>
      </c>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x14ac:dyDescent="0.25">
      <c r="A160" s="7"/>
      <c r="B160" s="8"/>
      <c r="C160" s="40" t="s">
        <v>292</v>
      </c>
      <c r="D160" s="17" t="s">
        <v>295</v>
      </c>
      <c r="E160" s="40">
        <v>379715</v>
      </c>
      <c r="F160" s="40" t="s">
        <v>316</v>
      </c>
      <c r="G160" s="6"/>
      <c r="H160" s="6"/>
      <c r="I160" s="6"/>
      <c r="J160" s="6"/>
      <c r="K160" s="6"/>
      <c r="L160" s="6"/>
      <c r="M160" s="6"/>
      <c r="N160" s="6"/>
      <c r="O160" s="6"/>
      <c r="P160" s="6"/>
      <c r="Q160" s="6"/>
      <c r="R160" s="6"/>
      <c r="S160" s="6"/>
      <c r="T160" s="6"/>
      <c r="U160" s="6"/>
      <c r="V160" s="6"/>
      <c r="W160" s="6"/>
      <c r="X160" s="6"/>
      <c r="Y160" s="6"/>
      <c r="Z160" s="6"/>
      <c r="AA160" s="6"/>
      <c r="AB160" s="6"/>
    </row>
    <row r="161" spans="3:28" ht="14.25" customHeight="1" x14ac:dyDescent="0.25">
      <c r="C161" s="40" t="s">
        <v>292</v>
      </c>
      <c r="D161" s="17" t="s">
        <v>296</v>
      </c>
      <c r="E161" s="40">
        <v>540000</v>
      </c>
      <c r="F161" s="40" t="s">
        <v>317</v>
      </c>
      <c r="G161" s="6"/>
      <c r="H161" s="6"/>
      <c r="I161" s="6"/>
      <c r="J161" s="6"/>
      <c r="K161" s="6"/>
      <c r="L161" s="6"/>
      <c r="M161" s="6"/>
      <c r="N161" s="6"/>
      <c r="O161" s="6"/>
      <c r="P161" s="6"/>
      <c r="Q161" s="6"/>
      <c r="R161" s="6"/>
      <c r="S161" s="6"/>
      <c r="T161" s="6"/>
      <c r="U161" s="6"/>
      <c r="V161" s="6"/>
      <c r="W161" s="6"/>
      <c r="X161" s="6"/>
      <c r="Y161" s="6"/>
      <c r="Z161" s="6"/>
      <c r="AA161" s="6"/>
      <c r="AB161" s="6"/>
    </row>
    <row r="162" spans="3:28" ht="14.25" customHeight="1" x14ac:dyDescent="0.25">
      <c r="C162" s="40" t="s">
        <v>292</v>
      </c>
      <c r="D162" s="17" t="s">
        <v>297</v>
      </c>
      <c r="E162" s="40">
        <v>690000</v>
      </c>
      <c r="F162" s="40" t="s">
        <v>315</v>
      </c>
      <c r="G162" s="6"/>
      <c r="H162" s="6"/>
      <c r="I162" s="6"/>
      <c r="J162" s="6"/>
      <c r="K162" s="6"/>
      <c r="L162" s="6"/>
      <c r="M162" s="6"/>
      <c r="N162" s="6"/>
      <c r="O162" s="6"/>
      <c r="P162" s="6"/>
      <c r="Q162" s="6"/>
      <c r="R162" s="6"/>
      <c r="S162" s="6"/>
      <c r="T162" s="6"/>
      <c r="U162" s="6"/>
      <c r="V162" s="6"/>
      <c r="W162" s="6"/>
      <c r="X162" s="6"/>
      <c r="Y162" s="6"/>
      <c r="Z162" s="6"/>
      <c r="AA162" s="6"/>
      <c r="AB162" s="6"/>
    </row>
    <row r="163" spans="3:28" ht="14.25" customHeight="1" x14ac:dyDescent="0.25">
      <c r="C163" s="40" t="s">
        <v>292</v>
      </c>
      <c r="D163" s="17" t="s">
        <v>298</v>
      </c>
      <c r="E163" s="105" t="s">
        <v>969</v>
      </c>
      <c r="F163" s="40" t="s">
        <v>318</v>
      </c>
      <c r="G163" s="6"/>
      <c r="H163" s="6"/>
      <c r="I163" s="6"/>
      <c r="J163" s="6"/>
      <c r="K163" s="6"/>
      <c r="L163" s="6"/>
      <c r="M163" s="6"/>
      <c r="N163" s="6"/>
      <c r="O163" s="6"/>
      <c r="P163" s="6"/>
      <c r="Q163" s="6"/>
      <c r="R163" s="6"/>
      <c r="S163" s="6"/>
      <c r="T163" s="6"/>
      <c r="U163" s="6"/>
      <c r="V163" s="6"/>
      <c r="W163" s="6"/>
      <c r="X163" s="6"/>
      <c r="Y163" s="6"/>
      <c r="Z163" s="6"/>
      <c r="AA163" s="6"/>
      <c r="AB163" s="6"/>
    </row>
    <row r="164" spans="3:28" ht="14.25" customHeight="1" x14ac:dyDescent="0.25">
      <c r="C164" s="40" t="s">
        <v>292</v>
      </c>
      <c r="D164" s="17" t="s">
        <v>299</v>
      </c>
      <c r="E164" s="40">
        <v>500000</v>
      </c>
      <c r="F164" s="40" t="s">
        <v>319</v>
      </c>
      <c r="G164" s="6"/>
      <c r="H164" s="6"/>
      <c r="I164" s="6"/>
      <c r="J164" s="6"/>
      <c r="K164" s="6"/>
      <c r="L164" s="6"/>
      <c r="M164" s="6"/>
      <c r="N164" s="6"/>
      <c r="O164" s="6"/>
      <c r="P164" s="6"/>
      <c r="Q164" s="6"/>
      <c r="R164" s="6"/>
      <c r="S164" s="6"/>
      <c r="T164" s="6"/>
      <c r="U164" s="6"/>
      <c r="V164" s="6"/>
      <c r="W164" s="6"/>
      <c r="X164" s="6"/>
      <c r="Y164" s="6"/>
      <c r="Z164" s="6"/>
      <c r="AA164" s="6"/>
      <c r="AB164" s="6"/>
    </row>
    <row r="165" spans="3:28" ht="14.25" customHeight="1" x14ac:dyDescent="0.25">
      <c r="C165" s="40" t="s">
        <v>292</v>
      </c>
      <c r="D165" s="17" t="s">
        <v>300</v>
      </c>
      <c r="E165" s="40">
        <f>1900*39650/1000</f>
        <v>75335</v>
      </c>
      <c r="F165" s="40" t="s">
        <v>248</v>
      </c>
      <c r="G165" s="6"/>
      <c r="H165" s="6"/>
      <c r="I165" s="6"/>
      <c r="J165" s="6"/>
      <c r="K165" s="6"/>
      <c r="L165" s="6"/>
      <c r="M165" s="6"/>
      <c r="N165" s="6"/>
      <c r="O165" s="6"/>
      <c r="P165" s="6"/>
      <c r="Q165" s="6"/>
      <c r="R165" s="6"/>
      <c r="S165" s="6"/>
      <c r="T165" s="6"/>
      <c r="U165" s="6"/>
      <c r="V165" s="6"/>
      <c r="W165" s="6"/>
      <c r="X165" s="6"/>
      <c r="Y165" s="6"/>
      <c r="Z165" s="6"/>
      <c r="AA165" s="6"/>
      <c r="AB165" s="6"/>
    </row>
    <row r="166" spans="3:28" ht="14.25" customHeight="1" x14ac:dyDescent="0.25">
      <c r="C166" s="40" t="s">
        <v>292</v>
      </c>
      <c r="D166" s="17" t="s">
        <v>301</v>
      </c>
      <c r="E166" s="40">
        <v>84000</v>
      </c>
      <c r="F166" s="40" t="s">
        <v>320</v>
      </c>
      <c r="G166" s="6"/>
      <c r="H166" s="6"/>
      <c r="I166" s="6"/>
      <c r="J166" s="6"/>
      <c r="K166" s="6"/>
      <c r="L166" s="6"/>
      <c r="M166" s="6"/>
      <c r="N166" s="6"/>
      <c r="O166" s="6"/>
      <c r="P166" s="6"/>
      <c r="Q166" s="6"/>
      <c r="R166" s="6"/>
      <c r="S166" s="6"/>
      <c r="T166" s="6"/>
      <c r="U166" s="6"/>
      <c r="V166" s="6"/>
      <c r="W166" s="6"/>
      <c r="X166" s="6"/>
      <c r="Y166" s="6"/>
      <c r="Z166" s="6"/>
      <c r="AA166" s="6"/>
      <c r="AB166" s="6"/>
    </row>
    <row r="167" spans="3:28" ht="14.25" customHeight="1" x14ac:dyDescent="0.25">
      <c r="C167" s="40" t="s">
        <v>292</v>
      </c>
      <c r="D167" s="17" t="s">
        <v>302</v>
      </c>
      <c r="E167" s="40">
        <v>91599</v>
      </c>
      <c r="F167" s="40" t="s">
        <v>321</v>
      </c>
      <c r="G167" s="6"/>
      <c r="H167" s="6"/>
      <c r="I167" s="6"/>
      <c r="J167" s="6"/>
      <c r="K167" s="6"/>
      <c r="L167" s="6"/>
      <c r="M167" s="6"/>
      <c r="N167" s="6"/>
      <c r="O167" s="6"/>
      <c r="P167" s="6"/>
      <c r="Q167" s="6"/>
      <c r="R167" s="6"/>
      <c r="S167" s="6"/>
      <c r="T167" s="6"/>
      <c r="U167" s="6"/>
      <c r="V167" s="6"/>
      <c r="W167" s="6"/>
      <c r="X167" s="6"/>
      <c r="Y167" s="6"/>
      <c r="Z167" s="6"/>
      <c r="AA167" s="6"/>
      <c r="AB167" s="6"/>
    </row>
    <row r="168" spans="3:28" ht="14.25" customHeight="1" x14ac:dyDescent="0.25">
      <c r="C168" s="40" t="s">
        <v>292</v>
      </c>
      <c r="D168" s="17" t="s">
        <v>303</v>
      </c>
      <c r="E168" s="40">
        <v>90000</v>
      </c>
      <c r="F168" s="40" t="s">
        <v>248</v>
      </c>
      <c r="G168" s="6"/>
      <c r="H168" s="6"/>
      <c r="I168" s="6"/>
      <c r="J168" s="6"/>
      <c r="K168" s="6"/>
      <c r="L168" s="6"/>
      <c r="M168" s="6"/>
      <c r="N168" s="6"/>
      <c r="O168" s="6"/>
      <c r="P168" s="6"/>
      <c r="Q168" s="6"/>
      <c r="R168" s="6"/>
      <c r="S168" s="6"/>
      <c r="T168" s="6"/>
      <c r="U168" s="6"/>
      <c r="V168" s="6"/>
      <c r="W168" s="6"/>
      <c r="X168" s="6"/>
      <c r="Y168" s="6"/>
      <c r="Z168" s="6"/>
      <c r="AA168" s="6"/>
      <c r="AB168" s="6"/>
    </row>
    <row r="169" spans="3:28" ht="14.25" customHeight="1" x14ac:dyDescent="0.25">
      <c r="C169" s="40" t="s">
        <v>292</v>
      </c>
      <c r="D169" s="17" t="s">
        <v>304</v>
      </c>
      <c r="E169" s="40">
        <v>19500</v>
      </c>
      <c r="F169" s="40" t="s">
        <v>248</v>
      </c>
      <c r="G169" s="6"/>
      <c r="H169" s="6"/>
      <c r="I169" s="6"/>
      <c r="J169" s="6"/>
      <c r="K169" s="6"/>
      <c r="L169" s="6"/>
      <c r="M169" s="6"/>
      <c r="N169" s="6"/>
      <c r="O169" s="6"/>
      <c r="P169" s="6"/>
      <c r="Q169" s="6"/>
      <c r="R169" s="6"/>
      <c r="S169" s="6"/>
      <c r="T169" s="6"/>
      <c r="U169" s="6"/>
      <c r="V169" s="6"/>
      <c r="W169" s="6"/>
      <c r="X169" s="6"/>
      <c r="Y169" s="6"/>
      <c r="Z169" s="6"/>
      <c r="AA169" s="6"/>
      <c r="AB169" s="6"/>
    </row>
    <row r="170" spans="3:28" ht="14.25" customHeight="1" x14ac:dyDescent="0.25">
      <c r="C170" s="40" t="s">
        <v>292</v>
      </c>
      <c r="D170" s="17" t="s">
        <v>305</v>
      </c>
      <c r="E170" s="40">
        <v>250000</v>
      </c>
      <c r="F170" s="40" t="s">
        <v>248</v>
      </c>
      <c r="G170" s="6"/>
      <c r="H170" s="6"/>
      <c r="I170" s="6"/>
      <c r="J170" s="6"/>
      <c r="K170" s="6"/>
      <c r="L170" s="6"/>
      <c r="M170" s="6"/>
      <c r="N170" s="6"/>
      <c r="O170" s="6"/>
      <c r="P170" s="6"/>
      <c r="Q170" s="6"/>
      <c r="R170" s="6"/>
      <c r="S170" s="6"/>
      <c r="T170" s="6"/>
      <c r="U170" s="6"/>
      <c r="V170" s="6"/>
      <c r="W170" s="6"/>
      <c r="X170" s="6"/>
      <c r="Y170" s="6"/>
      <c r="Z170" s="6"/>
      <c r="AA170" s="6"/>
      <c r="AB170" s="6"/>
    </row>
    <row r="171" spans="3:28" ht="14.25" customHeight="1" x14ac:dyDescent="0.25">
      <c r="C171" s="40" t="s">
        <v>292</v>
      </c>
      <c r="D171" s="17" t="s">
        <v>306</v>
      </c>
      <c r="E171" s="40">
        <v>200000</v>
      </c>
      <c r="F171" s="40" t="s">
        <v>322</v>
      </c>
      <c r="G171" s="6"/>
      <c r="H171" s="6"/>
      <c r="I171" s="6"/>
      <c r="J171" s="6"/>
      <c r="K171" s="6"/>
      <c r="L171" s="6"/>
      <c r="M171" s="6"/>
      <c r="N171" s="6"/>
      <c r="O171" s="6"/>
      <c r="P171" s="6"/>
      <c r="Q171" s="6"/>
      <c r="R171" s="6"/>
      <c r="S171" s="6"/>
      <c r="T171" s="6"/>
      <c r="U171" s="6"/>
      <c r="V171" s="6"/>
      <c r="W171" s="6"/>
      <c r="X171" s="6"/>
      <c r="Y171" s="6"/>
      <c r="Z171" s="6"/>
      <c r="AA171" s="6"/>
      <c r="AB171" s="6"/>
    </row>
    <row r="172" spans="3:28" ht="14.25" customHeight="1" x14ac:dyDescent="0.25">
      <c r="C172" s="40" t="s">
        <v>292</v>
      </c>
      <c r="D172" s="17" t="s">
        <v>307</v>
      </c>
      <c r="E172" s="40">
        <v>93490</v>
      </c>
      <c r="F172" s="40" t="s">
        <v>322</v>
      </c>
      <c r="G172" s="6"/>
      <c r="H172" s="6"/>
      <c r="I172" s="6"/>
      <c r="J172" s="6"/>
      <c r="K172" s="6"/>
      <c r="L172" s="6"/>
      <c r="M172" s="6"/>
      <c r="N172" s="6"/>
      <c r="O172" s="6"/>
      <c r="P172" s="6"/>
      <c r="Q172" s="6"/>
      <c r="R172" s="6"/>
      <c r="S172" s="6"/>
      <c r="T172" s="6"/>
      <c r="U172" s="6"/>
      <c r="V172" s="6"/>
      <c r="W172" s="6"/>
      <c r="X172" s="6"/>
      <c r="Y172" s="6"/>
      <c r="Z172" s="6"/>
      <c r="AA172" s="6"/>
      <c r="AB172" s="6"/>
    </row>
    <row r="173" spans="3:28" ht="14.25" customHeight="1" x14ac:dyDescent="0.25">
      <c r="C173" s="40" t="s">
        <v>292</v>
      </c>
      <c r="D173" s="17" t="s">
        <v>308</v>
      </c>
      <c r="E173" s="40">
        <v>13680</v>
      </c>
      <c r="F173" s="40" t="s">
        <v>321</v>
      </c>
      <c r="G173" s="6"/>
      <c r="H173" s="6"/>
      <c r="I173" s="6"/>
      <c r="J173" s="6"/>
      <c r="K173" s="6"/>
      <c r="L173" s="6"/>
      <c r="M173" s="6"/>
      <c r="N173" s="6"/>
      <c r="O173" s="6"/>
      <c r="P173" s="6"/>
      <c r="Q173" s="6"/>
      <c r="R173" s="6"/>
      <c r="S173" s="6"/>
      <c r="T173" s="6"/>
      <c r="U173" s="6"/>
      <c r="V173" s="6"/>
      <c r="W173" s="6"/>
      <c r="X173" s="6"/>
      <c r="Y173" s="6"/>
      <c r="Z173" s="6"/>
      <c r="AA173" s="6"/>
      <c r="AB173" s="6"/>
    </row>
    <row r="174" spans="3:28" ht="14.25" customHeight="1" x14ac:dyDescent="0.25">
      <c r="C174" s="40" t="s">
        <v>292</v>
      </c>
      <c r="D174" s="17" t="s">
        <v>309</v>
      </c>
      <c r="E174" s="40">
        <v>270000</v>
      </c>
      <c r="F174" s="40" t="s">
        <v>320</v>
      </c>
      <c r="G174" s="6"/>
      <c r="H174" s="6"/>
      <c r="I174" s="6"/>
      <c r="J174" s="6"/>
      <c r="K174" s="6"/>
      <c r="L174" s="6"/>
      <c r="M174" s="6"/>
      <c r="N174" s="6"/>
      <c r="O174" s="6"/>
      <c r="P174" s="6"/>
      <c r="Q174" s="6"/>
      <c r="R174" s="6"/>
      <c r="S174" s="6"/>
      <c r="T174" s="6"/>
      <c r="U174" s="6"/>
      <c r="V174" s="6"/>
      <c r="W174" s="6"/>
      <c r="X174" s="6"/>
      <c r="Y174" s="6"/>
      <c r="Z174" s="6"/>
      <c r="AA174" s="6"/>
      <c r="AB174" s="6"/>
    </row>
    <row r="175" spans="3:28" ht="14.25" customHeight="1" x14ac:dyDescent="0.25">
      <c r="C175" s="40" t="s">
        <v>292</v>
      </c>
      <c r="D175" s="17" t="s">
        <v>310</v>
      </c>
      <c r="E175" s="40">
        <v>25000</v>
      </c>
      <c r="F175" s="40" t="s">
        <v>321</v>
      </c>
      <c r="G175" s="6"/>
      <c r="H175" s="6"/>
      <c r="I175" s="6"/>
      <c r="J175" s="6"/>
      <c r="K175" s="6"/>
      <c r="L175" s="6"/>
      <c r="M175" s="6"/>
      <c r="N175" s="6"/>
      <c r="O175" s="6"/>
      <c r="P175" s="6"/>
      <c r="Q175" s="6"/>
      <c r="R175" s="6"/>
      <c r="S175" s="6"/>
      <c r="T175" s="6"/>
      <c r="U175" s="6"/>
      <c r="V175" s="6"/>
      <c r="W175" s="6"/>
      <c r="X175" s="6"/>
      <c r="Y175" s="6"/>
      <c r="Z175" s="6"/>
      <c r="AA175" s="6"/>
      <c r="AB175" s="6"/>
    </row>
    <row r="176" spans="3:28" ht="14.25" customHeight="1" x14ac:dyDescent="0.25">
      <c r="C176" s="40" t="s">
        <v>292</v>
      </c>
      <c r="D176" s="17" t="s">
        <v>311</v>
      </c>
      <c r="E176" s="40">
        <v>600000</v>
      </c>
      <c r="F176" s="40" t="s">
        <v>323</v>
      </c>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x14ac:dyDescent="0.25">
      <c r="C177" s="40" t="s">
        <v>292</v>
      </c>
      <c r="D177" s="17" t="s">
        <v>312</v>
      </c>
      <c r="E177" s="40">
        <v>22600</v>
      </c>
      <c r="F177" s="40" t="s">
        <v>248</v>
      </c>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x14ac:dyDescent="0.25">
      <c r="C178" s="40" t="s">
        <v>292</v>
      </c>
      <c r="D178" s="17" t="s">
        <v>313</v>
      </c>
      <c r="E178" s="40">
        <v>761280</v>
      </c>
      <c r="F178" s="40" t="s">
        <v>324</v>
      </c>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x14ac:dyDescent="0.25">
      <c r="C179" s="40" t="s">
        <v>717</v>
      </c>
      <c r="D179" s="17" t="s">
        <v>325</v>
      </c>
      <c r="E179" s="40">
        <v>28</v>
      </c>
      <c r="F179" s="40" t="s">
        <v>209</v>
      </c>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x14ac:dyDescent="0.25">
      <c r="C180" s="40" t="s">
        <v>717</v>
      </c>
      <c r="D180" s="17" t="s">
        <v>326</v>
      </c>
      <c r="E180" s="40">
        <v>24355</v>
      </c>
      <c r="F180" s="40" t="s">
        <v>209</v>
      </c>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x14ac:dyDescent="0.25">
      <c r="A181" s="7"/>
      <c r="B181" s="8"/>
      <c r="C181" s="40" t="s">
        <v>717</v>
      </c>
      <c r="D181" s="17" t="s">
        <v>327</v>
      </c>
      <c r="E181" s="40" t="s">
        <v>328</v>
      </c>
      <c r="F181" s="40" t="s">
        <v>209</v>
      </c>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x14ac:dyDescent="0.25">
      <c r="A182" s="7"/>
      <c r="B182" s="8"/>
      <c r="C182" s="40" t="s">
        <v>717</v>
      </c>
      <c r="D182" s="17" t="s">
        <v>327</v>
      </c>
      <c r="E182" s="40" t="s">
        <v>328</v>
      </c>
      <c r="F182" s="40" t="s">
        <v>209</v>
      </c>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x14ac:dyDescent="0.25">
      <c r="A183" s="7"/>
      <c r="B183" s="8"/>
      <c r="C183" s="40" t="s">
        <v>717</v>
      </c>
      <c r="D183" s="17" t="s">
        <v>329</v>
      </c>
      <c r="E183" s="40">
        <v>1320000</v>
      </c>
      <c r="F183" s="40" t="s">
        <v>210</v>
      </c>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x14ac:dyDescent="0.25">
      <c r="A184" s="7"/>
      <c r="B184" s="8"/>
      <c r="C184" s="40" t="s">
        <v>717</v>
      </c>
      <c r="D184" s="17" t="s">
        <v>330</v>
      </c>
      <c r="E184" s="40" t="s">
        <v>349</v>
      </c>
      <c r="F184" s="40" t="s">
        <v>210</v>
      </c>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x14ac:dyDescent="0.25">
      <c r="A185" s="7"/>
      <c r="B185" s="8"/>
      <c r="C185" s="40" t="s">
        <v>717</v>
      </c>
      <c r="D185" s="17" t="s">
        <v>331</v>
      </c>
      <c r="E185" s="40" t="s">
        <v>349</v>
      </c>
      <c r="F185" s="40" t="s">
        <v>210</v>
      </c>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x14ac:dyDescent="0.25">
      <c r="A186" s="7"/>
      <c r="B186" s="8"/>
      <c r="C186" s="40" t="s">
        <v>717</v>
      </c>
      <c r="D186" s="17" t="s">
        <v>332</v>
      </c>
      <c r="E186" s="40">
        <v>180000</v>
      </c>
      <c r="F186" s="40" t="s">
        <v>210</v>
      </c>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x14ac:dyDescent="0.25">
      <c r="A187" s="7"/>
      <c r="B187" s="8"/>
      <c r="C187" s="40" t="s">
        <v>717</v>
      </c>
      <c r="D187" s="17" t="s">
        <v>333</v>
      </c>
      <c r="E187" s="40">
        <v>115000</v>
      </c>
      <c r="F187" s="40" t="s">
        <v>210</v>
      </c>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x14ac:dyDescent="0.25">
      <c r="A188" s="7"/>
      <c r="B188" s="8"/>
      <c r="C188" s="40" t="s">
        <v>717</v>
      </c>
      <c r="D188" s="17" t="s">
        <v>334</v>
      </c>
      <c r="E188" s="40">
        <v>60000</v>
      </c>
      <c r="F188" s="40" t="s">
        <v>210</v>
      </c>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x14ac:dyDescent="0.25">
      <c r="A189" s="7"/>
      <c r="B189" s="8"/>
      <c r="C189" s="40" t="s">
        <v>717</v>
      </c>
      <c r="D189" s="17" t="s">
        <v>335</v>
      </c>
      <c r="E189" s="40" t="s">
        <v>349</v>
      </c>
      <c r="F189" s="40" t="s">
        <v>210</v>
      </c>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x14ac:dyDescent="0.25">
      <c r="A190" s="7"/>
      <c r="B190" s="8"/>
      <c r="C190" s="40" t="s">
        <v>717</v>
      </c>
      <c r="D190" s="17" t="s">
        <v>336</v>
      </c>
      <c r="E190" s="40">
        <v>20700000</v>
      </c>
      <c r="F190" s="40" t="s">
        <v>210</v>
      </c>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x14ac:dyDescent="0.25">
      <c r="A191" s="7"/>
      <c r="B191" s="8"/>
      <c r="C191" s="40" t="s">
        <v>717</v>
      </c>
      <c r="D191" s="17" t="s">
        <v>337</v>
      </c>
      <c r="E191" s="40">
        <v>9450000</v>
      </c>
      <c r="F191" s="40" t="s">
        <v>210</v>
      </c>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x14ac:dyDescent="0.25">
      <c r="A192" s="7"/>
      <c r="B192" s="8"/>
      <c r="C192" s="40" t="s">
        <v>717</v>
      </c>
      <c r="D192" s="17" t="s">
        <v>338</v>
      </c>
      <c r="E192" s="40" t="s">
        <v>328</v>
      </c>
      <c r="F192" s="40" t="s">
        <v>210</v>
      </c>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x14ac:dyDescent="0.25">
      <c r="A193" s="7"/>
      <c r="B193" s="8"/>
      <c r="C193" s="40" t="s">
        <v>717</v>
      </c>
      <c r="D193" s="17" t="s">
        <v>339</v>
      </c>
      <c r="E193" s="40">
        <v>500</v>
      </c>
      <c r="F193" s="40" t="s">
        <v>210</v>
      </c>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x14ac:dyDescent="0.25">
      <c r="A194" s="7"/>
      <c r="B194" s="8"/>
      <c r="C194" s="40" t="s">
        <v>717</v>
      </c>
      <c r="D194" s="17" t="s">
        <v>340</v>
      </c>
      <c r="E194" s="40" t="s">
        <v>349</v>
      </c>
      <c r="F194" s="40" t="s">
        <v>210</v>
      </c>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x14ac:dyDescent="0.25">
      <c r="A195" s="7"/>
      <c r="B195" s="8"/>
      <c r="C195" s="40" t="s">
        <v>717</v>
      </c>
      <c r="D195" s="17" t="s">
        <v>718</v>
      </c>
      <c r="E195" s="40" t="s">
        <v>349</v>
      </c>
      <c r="F195" s="40" t="s">
        <v>210</v>
      </c>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x14ac:dyDescent="0.25">
      <c r="A196" s="7"/>
      <c r="B196" s="8"/>
      <c r="C196" s="40" t="s">
        <v>717</v>
      </c>
      <c r="D196" s="17" t="s">
        <v>341</v>
      </c>
      <c r="E196" s="40">
        <v>550000</v>
      </c>
      <c r="F196" s="40" t="s">
        <v>210</v>
      </c>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x14ac:dyDescent="0.25">
      <c r="C197" s="40" t="s">
        <v>717</v>
      </c>
      <c r="D197" s="17" t="s">
        <v>342</v>
      </c>
      <c r="E197" s="40" t="s">
        <v>349</v>
      </c>
      <c r="F197" s="40" t="s">
        <v>210</v>
      </c>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x14ac:dyDescent="0.25">
      <c r="C198" s="40" t="s">
        <v>717</v>
      </c>
      <c r="D198" s="17" t="s">
        <v>343</v>
      </c>
      <c r="E198" s="40" t="s">
        <v>349</v>
      </c>
      <c r="F198" s="40" t="s">
        <v>210</v>
      </c>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x14ac:dyDescent="0.25">
      <c r="C199" s="40" t="s">
        <v>717</v>
      </c>
      <c r="D199" s="17" t="s">
        <v>344</v>
      </c>
      <c r="E199" s="40" t="s">
        <v>349</v>
      </c>
      <c r="F199" s="40" t="s">
        <v>210</v>
      </c>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x14ac:dyDescent="0.25">
      <c r="C200" s="40" t="s">
        <v>717</v>
      </c>
      <c r="D200" s="17" t="s">
        <v>345</v>
      </c>
      <c r="E200" s="40" t="s">
        <v>349</v>
      </c>
      <c r="F200" s="40" t="s">
        <v>210</v>
      </c>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x14ac:dyDescent="0.25">
      <c r="C201" s="40" t="s">
        <v>717</v>
      </c>
      <c r="D201" s="17" t="s">
        <v>346</v>
      </c>
      <c r="E201" s="40" t="s">
        <v>349</v>
      </c>
      <c r="F201" s="40" t="s">
        <v>210</v>
      </c>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x14ac:dyDescent="0.25">
      <c r="C202" s="40" t="s">
        <v>717</v>
      </c>
      <c r="D202" s="17" t="s">
        <v>348</v>
      </c>
      <c r="E202" s="40">
        <v>138000</v>
      </c>
      <c r="F202" s="40" t="s">
        <v>210</v>
      </c>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x14ac:dyDescent="0.25">
      <c r="C203" s="40" t="s">
        <v>389</v>
      </c>
      <c r="D203" s="17" t="s">
        <v>350</v>
      </c>
      <c r="E203" s="40">
        <v>398800</v>
      </c>
      <c r="F203" s="40" t="s">
        <v>193</v>
      </c>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x14ac:dyDescent="0.25">
      <c r="C204" s="40" t="s">
        <v>389</v>
      </c>
      <c r="D204" s="17" t="s">
        <v>351</v>
      </c>
      <c r="E204" s="40">
        <v>374895</v>
      </c>
      <c r="F204" s="40" t="s">
        <v>193</v>
      </c>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x14ac:dyDescent="0.25">
      <c r="C205" s="40" t="s">
        <v>389</v>
      </c>
      <c r="D205" s="17" t="s">
        <v>352</v>
      </c>
      <c r="E205" s="40">
        <v>376000</v>
      </c>
      <c r="F205" s="40" t="s">
        <v>353</v>
      </c>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x14ac:dyDescent="0.25">
      <c r="C206" s="40" t="s">
        <v>389</v>
      </c>
      <c r="D206" s="17" t="s">
        <v>354</v>
      </c>
      <c r="E206" s="40">
        <v>504000</v>
      </c>
      <c r="F206" s="40" t="s">
        <v>193</v>
      </c>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x14ac:dyDescent="0.25">
      <c r="C207" s="40" t="s">
        <v>389</v>
      </c>
      <c r="D207" s="17" t="s">
        <v>355</v>
      </c>
      <c r="E207" s="40">
        <v>440300</v>
      </c>
      <c r="F207" s="40" t="s">
        <v>193</v>
      </c>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x14ac:dyDescent="0.25">
      <c r="C208" s="40" t="s">
        <v>389</v>
      </c>
      <c r="D208" s="17" t="s">
        <v>356</v>
      </c>
      <c r="E208" s="40">
        <v>690000</v>
      </c>
      <c r="F208" s="40" t="s">
        <v>193</v>
      </c>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x14ac:dyDescent="0.25">
      <c r="A209" s="7"/>
      <c r="C209" s="40" t="s">
        <v>389</v>
      </c>
      <c r="D209" s="17" t="s">
        <v>357</v>
      </c>
      <c r="E209" s="40">
        <v>149940</v>
      </c>
      <c r="F209" s="40" t="s">
        <v>193</v>
      </c>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x14ac:dyDescent="0.25">
      <c r="A210" s="7"/>
      <c r="C210" s="40" t="s">
        <v>389</v>
      </c>
      <c r="D210" s="17" t="s">
        <v>358</v>
      </c>
      <c r="E210" s="40">
        <v>248710</v>
      </c>
      <c r="F210" s="40" t="s">
        <v>193</v>
      </c>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x14ac:dyDescent="0.25">
      <c r="A211" s="7"/>
      <c r="C211" s="40" t="s">
        <v>389</v>
      </c>
      <c r="D211" s="17" t="s">
        <v>359</v>
      </c>
      <c r="E211" s="40">
        <v>144942</v>
      </c>
      <c r="F211" s="40" t="s">
        <v>193</v>
      </c>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x14ac:dyDescent="0.25">
      <c r="A212" s="7"/>
      <c r="C212" s="40" t="s">
        <v>389</v>
      </c>
      <c r="D212" s="17" t="s">
        <v>360</v>
      </c>
      <c r="E212" s="40">
        <v>164934</v>
      </c>
      <c r="F212" s="40" t="s">
        <v>193</v>
      </c>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x14ac:dyDescent="0.25">
      <c r="A213" s="7"/>
      <c r="C213" s="40" t="s">
        <v>389</v>
      </c>
      <c r="D213" s="17" t="s">
        <v>361</v>
      </c>
      <c r="E213" s="40">
        <v>249900</v>
      </c>
      <c r="F213" s="40" t="s">
        <v>193</v>
      </c>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7"/>
      <c r="C214" s="40" t="s">
        <v>389</v>
      </c>
      <c r="D214" s="17" t="s">
        <v>362</v>
      </c>
      <c r="E214" s="40">
        <v>218990</v>
      </c>
      <c r="F214" s="40" t="s">
        <v>193</v>
      </c>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7"/>
      <c r="C215" s="40" t="s">
        <v>389</v>
      </c>
      <c r="D215" s="17" t="s">
        <v>363</v>
      </c>
      <c r="E215" s="40">
        <v>148750</v>
      </c>
      <c r="F215" s="40" t="s">
        <v>193</v>
      </c>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7"/>
      <c r="C216" s="40" t="s">
        <v>389</v>
      </c>
      <c r="D216" s="17" t="s">
        <v>364</v>
      </c>
      <c r="E216" s="40">
        <v>200000</v>
      </c>
      <c r="F216" s="40" t="s">
        <v>193</v>
      </c>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7"/>
      <c r="C217" s="40" t="s">
        <v>389</v>
      </c>
      <c r="D217" s="17" t="s">
        <v>365</v>
      </c>
      <c r="E217" s="40">
        <v>218960</v>
      </c>
      <c r="F217" s="40" t="s">
        <v>193</v>
      </c>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7"/>
      <c r="C218" s="40" t="s">
        <v>389</v>
      </c>
      <c r="D218" s="17" t="s">
        <v>366</v>
      </c>
      <c r="E218" s="40">
        <v>245140</v>
      </c>
      <c r="F218" s="40" t="s">
        <v>193</v>
      </c>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7"/>
      <c r="C219" s="40" t="s">
        <v>389</v>
      </c>
      <c r="D219" s="17" t="s">
        <v>367</v>
      </c>
      <c r="E219" s="40">
        <v>148750</v>
      </c>
      <c r="F219" s="40" t="s">
        <v>193</v>
      </c>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7"/>
      <c r="C220" s="40" t="s">
        <v>389</v>
      </c>
      <c r="D220" s="17" t="s">
        <v>368</v>
      </c>
      <c r="E220" s="40">
        <v>200000</v>
      </c>
      <c r="F220" s="40" t="s">
        <v>193</v>
      </c>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7"/>
      <c r="C221" s="40" t="s">
        <v>389</v>
      </c>
      <c r="D221" s="17" t="s">
        <v>369</v>
      </c>
      <c r="E221" s="40">
        <v>218960</v>
      </c>
      <c r="F221" s="40" t="s">
        <v>370</v>
      </c>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7"/>
      <c r="C222" s="40" t="s">
        <v>389</v>
      </c>
      <c r="D222" s="17" t="s">
        <v>371</v>
      </c>
      <c r="E222" s="40">
        <v>245140</v>
      </c>
      <c r="F222" s="40" t="s">
        <v>370</v>
      </c>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7"/>
      <c r="C223" s="40" t="s">
        <v>389</v>
      </c>
      <c r="D223" s="17" t="s">
        <v>372</v>
      </c>
      <c r="E223" s="40">
        <v>148900</v>
      </c>
      <c r="F223" s="40" t="s">
        <v>193</v>
      </c>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x14ac:dyDescent="0.25">
      <c r="A224" s="7"/>
      <c r="C224" s="40" t="s">
        <v>389</v>
      </c>
      <c r="D224" s="17" t="s">
        <v>373</v>
      </c>
      <c r="E224" s="40">
        <v>359310</v>
      </c>
      <c r="F224" s="40" t="s">
        <v>193</v>
      </c>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x14ac:dyDescent="0.25">
      <c r="A225" s="7"/>
      <c r="C225" s="40" t="s">
        <v>389</v>
      </c>
      <c r="D225" s="17" t="s">
        <v>374</v>
      </c>
      <c r="E225" s="40">
        <v>741000</v>
      </c>
      <c r="F225" s="40" t="s">
        <v>193</v>
      </c>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x14ac:dyDescent="0.25">
      <c r="A226" s="7"/>
      <c r="C226" s="40" t="s">
        <v>389</v>
      </c>
      <c r="D226" s="17" t="s">
        <v>375</v>
      </c>
      <c r="E226" s="40">
        <v>617474</v>
      </c>
      <c r="F226" s="40" t="s">
        <v>193</v>
      </c>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x14ac:dyDescent="0.25">
      <c r="A227" s="7"/>
      <c r="C227" s="40" t="s">
        <v>389</v>
      </c>
      <c r="D227" s="17" t="s">
        <v>376</v>
      </c>
      <c r="E227" s="40">
        <v>910706</v>
      </c>
      <c r="F227" s="40" t="s">
        <v>193</v>
      </c>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x14ac:dyDescent="0.25">
      <c r="A228" s="7"/>
      <c r="C228" s="40" t="s">
        <v>389</v>
      </c>
      <c r="D228" s="17" t="s">
        <v>377</v>
      </c>
      <c r="E228" s="40">
        <v>700000</v>
      </c>
      <c r="F228" s="40" t="s">
        <v>193</v>
      </c>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x14ac:dyDescent="0.25">
      <c r="A229" s="7"/>
      <c r="C229" s="40" t="s">
        <v>389</v>
      </c>
      <c r="D229" s="17" t="s">
        <v>378</v>
      </c>
      <c r="E229" s="40">
        <v>749105</v>
      </c>
      <c r="F229" s="40" t="s">
        <v>193</v>
      </c>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x14ac:dyDescent="0.25">
      <c r="A230" s="7"/>
      <c r="C230" s="40" t="s">
        <v>389</v>
      </c>
      <c r="D230" s="17" t="s">
        <v>379</v>
      </c>
      <c r="E230" s="40">
        <v>1260500</v>
      </c>
      <c r="F230" s="40" t="s">
        <v>193</v>
      </c>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x14ac:dyDescent="0.25">
      <c r="A231" s="7"/>
      <c r="C231" s="40" t="s">
        <v>389</v>
      </c>
      <c r="D231" s="17" t="s">
        <v>380</v>
      </c>
      <c r="E231" s="40">
        <v>714285</v>
      </c>
      <c r="F231" s="40" t="s">
        <v>193</v>
      </c>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x14ac:dyDescent="0.25">
      <c r="A232" s="7"/>
      <c r="C232" s="40" t="s">
        <v>389</v>
      </c>
      <c r="D232" s="17" t="s">
        <v>381</v>
      </c>
      <c r="E232" s="40">
        <v>250000</v>
      </c>
      <c r="F232" s="40" t="s">
        <v>193</v>
      </c>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x14ac:dyDescent="0.25">
      <c r="A233" s="7"/>
      <c r="C233" s="40" t="s">
        <v>389</v>
      </c>
      <c r="D233" s="17" t="s">
        <v>382</v>
      </c>
      <c r="E233" s="40">
        <v>378000</v>
      </c>
      <c r="F233" s="40" t="s">
        <v>193</v>
      </c>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x14ac:dyDescent="0.25">
      <c r="A234" s="7"/>
      <c r="C234" s="40" t="s">
        <v>389</v>
      </c>
      <c r="D234" s="17" t="s">
        <v>383</v>
      </c>
      <c r="E234" s="40">
        <v>535000</v>
      </c>
      <c r="F234" s="40" t="s">
        <v>193</v>
      </c>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x14ac:dyDescent="0.25">
      <c r="A235" s="7"/>
      <c r="C235" s="40" t="s">
        <v>389</v>
      </c>
      <c r="D235" s="17" t="s">
        <v>384</v>
      </c>
      <c r="E235" s="40">
        <v>623204</v>
      </c>
      <c r="F235" s="40" t="s">
        <v>193</v>
      </c>
      <c r="G235" s="6"/>
      <c r="H235" s="6"/>
      <c r="I235" s="6"/>
      <c r="J235" s="6"/>
      <c r="K235" s="6"/>
      <c r="L235" s="6"/>
      <c r="M235" s="6"/>
      <c r="N235" s="6"/>
      <c r="O235" s="6"/>
      <c r="P235" s="6"/>
      <c r="Q235" s="6"/>
      <c r="R235" s="6"/>
      <c r="S235" s="6"/>
      <c r="T235" s="6"/>
      <c r="U235" s="6"/>
      <c r="V235" s="6"/>
      <c r="W235" s="6"/>
      <c r="X235" s="6"/>
      <c r="Y235" s="6"/>
      <c r="Z235" s="6"/>
      <c r="AA235" s="6"/>
      <c r="AB235" s="6"/>
    </row>
    <row r="236" spans="1:28" ht="14.25" customHeight="1" x14ac:dyDescent="0.25">
      <c r="A236" s="7"/>
      <c r="C236" s="40" t="s">
        <v>389</v>
      </c>
      <c r="D236" s="17" t="s">
        <v>385</v>
      </c>
      <c r="E236" s="40">
        <v>406385</v>
      </c>
      <c r="F236" s="40" t="s">
        <v>193</v>
      </c>
      <c r="G236" s="6"/>
      <c r="H236" s="6"/>
      <c r="I236" s="6"/>
      <c r="J236" s="6"/>
      <c r="K236" s="6"/>
      <c r="L236" s="6"/>
      <c r="M236" s="6"/>
      <c r="N236" s="6"/>
      <c r="O236" s="6"/>
      <c r="P236" s="6"/>
      <c r="Q236" s="6"/>
      <c r="R236" s="6"/>
      <c r="S236" s="6"/>
      <c r="T236" s="6"/>
      <c r="U236" s="6"/>
      <c r="V236" s="6"/>
      <c r="W236" s="6"/>
      <c r="X236" s="6"/>
      <c r="Y236" s="6"/>
      <c r="Z236" s="6"/>
      <c r="AA236" s="6"/>
      <c r="AB236" s="6"/>
    </row>
    <row r="237" spans="1:28" ht="14.25" customHeight="1" x14ac:dyDescent="0.25">
      <c r="A237" s="7"/>
      <c r="C237" s="40" t="s">
        <v>389</v>
      </c>
      <c r="D237" s="17" t="s">
        <v>386</v>
      </c>
      <c r="E237" s="40">
        <v>400000</v>
      </c>
      <c r="F237" s="40" t="s">
        <v>193</v>
      </c>
      <c r="G237" s="6"/>
      <c r="H237" s="6"/>
      <c r="I237" s="6"/>
      <c r="J237" s="6"/>
      <c r="K237" s="6"/>
      <c r="L237" s="6"/>
      <c r="M237" s="6"/>
      <c r="N237" s="6"/>
      <c r="O237" s="6"/>
      <c r="P237" s="6"/>
      <c r="Q237" s="6"/>
      <c r="R237" s="6"/>
      <c r="S237" s="6"/>
      <c r="T237" s="6"/>
      <c r="U237" s="6"/>
      <c r="V237" s="6"/>
      <c r="W237" s="6"/>
      <c r="X237" s="6"/>
      <c r="Y237" s="6"/>
      <c r="Z237" s="6"/>
      <c r="AA237" s="6"/>
      <c r="AB237" s="6"/>
    </row>
    <row r="238" spans="1:28" ht="14.25" customHeight="1" x14ac:dyDescent="0.25">
      <c r="A238" s="7"/>
      <c r="C238" s="40" t="s">
        <v>389</v>
      </c>
      <c r="D238" s="17" t="s">
        <v>387</v>
      </c>
      <c r="E238" s="40">
        <v>645500</v>
      </c>
      <c r="F238" s="40" t="s">
        <v>193</v>
      </c>
      <c r="G238" s="6"/>
      <c r="H238" s="6"/>
      <c r="I238" s="6"/>
      <c r="J238" s="6"/>
      <c r="K238" s="6"/>
      <c r="L238" s="6"/>
      <c r="M238" s="6"/>
      <c r="N238" s="6"/>
      <c r="O238" s="6"/>
      <c r="P238" s="6"/>
      <c r="Q238" s="6"/>
      <c r="R238" s="6"/>
      <c r="S238" s="6"/>
      <c r="T238" s="6"/>
      <c r="U238" s="6"/>
      <c r="V238" s="6"/>
      <c r="W238" s="6"/>
      <c r="X238" s="6"/>
      <c r="Y238" s="6"/>
      <c r="Z238" s="6"/>
      <c r="AA238" s="6"/>
      <c r="AB238" s="6"/>
    </row>
    <row r="239" spans="1:28" ht="14.25" customHeight="1" x14ac:dyDescent="0.25">
      <c r="A239" s="7"/>
      <c r="C239" s="40" t="s">
        <v>389</v>
      </c>
      <c r="D239" s="17" t="s">
        <v>388</v>
      </c>
      <c r="E239" s="40">
        <v>750000</v>
      </c>
      <c r="F239" s="40" t="s">
        <v>193</v>
      </c>
      <c r="G239" s="6"/>
      <c r="H239" s="6"/>
      <c r="I239" s="6"/>
      <c r="J239" s="6"/>
      <c r="K239" s="6"/>
      <c r="L239" s="6"/>
      <c r="M239" s="6"/>
      <c r="N239" s="6"/>
      <c r="O239" s="6"/>
      <c r="P239" s="6"/>
      <c r="Q239" s="6"/>
      <c r="R239" s="6"/>
      <c r="S239" s="6"/>
      <c r="T239" s="6"/>
      <c r="U239" s="6"/>
      <c r="V239" s="6"/>
      <c r="W239" s="6"/>
      <c r="X239" s="6"/>
      <c r="Y239" s="6"/>
      <c r="Z239" s="6"/>
      <c r="AA239" s="6"/>
      <c r="AB239" s="6"/>
    </row>
    <row r="240" spans="1:28" ht="14.25" customHeight="1" x14ac:dyDescent="0.25">
      <c r="A240" s="7"/>
      <c r="C240" s="40" t="s">
        <v>390</v>
      </c>
      <c r="D240" s="17" t="s">
        <v>391</v>
      </c>
      <c r="E240" s="40">
        <v>5450913</v>
      </c>
      <c r="F240" s="40" t="s">
        <v>392</v>
      </c>
      <c r="G240" s="6"/>
      <c r="H240" s="6"/>
      <c r="I240" s="6"/>
      <c r="J240" s="6"/>
      <c r="K240" s="6"/>
      <c r="L240" s="6"/>
      <c r="M240" s="6"/>
      <c r="N240" s="6"/>
      <c r="O240" s="6"/>
      <c r="P240" s="6"/>
      <c r="Q240" s="6"/>
      <c r="R240" s="6"/>
      <c r="S240" s="6"/>
      <c r="T240" s="6"/>
      <c r="U240" s="6"/>
      <c r="V240" s="6"/>
      <c r="W240" s="6"/>
      <c r="X240" s="6"/>
      <c r="Y240" s="6"/>
      <c r="Z240" s="6"/>
      <c r="AA240" s="6"/>
      <c r="AB240" s="6"/>
    </row>
    <row r="241" spans="1:28" ht="14.25" customHeight="1" x14ac:dyDescent="0.25">
      <c r="A241" s="7"/>
      <c r="C241" s="40" t="s">
        <v>390</v>
      </c>
      <c r="D241" s="17" t="s">
        <v>393</v>
      </c>
      <c r="E241" s="40">
        <v>2645621</v>
      </c>
      <c r="F241" s="40" t="s">
        <v>392</v>
      </c>
      <c r="G241" s="6"/>
      <c r="H241" s="6"/>
      <c r="I241" s="6"/>
      <c r="J241" s="6"/>
      <c r="K241" s="6"/>
      <c r="L241" s="6"/>
      <c r="M241" s="6"/>
      <c r="N241" s="6"/>
      <c r="O241" s="6"/>
      <c r="P241" s="6"/>
      <c r="Q241" s="6"/>
      <c r="R241" s="6"/>
      <c r="S241" s="6"/>
      <c r="T241" s="6"/>
      <c r="U241" s="6"/>
      <c r="V241" s="6"/>
      <c r="W241" s="6"/>
      <c r="X241" s="6"/>
      <c r="Y241" s="6"/>
      <c r="Z241" s="6"/>
      <c r="AA241" s="6"/>
      <c r="AB241" s="6"/>
    </row>
    <row r="242" spans="1:28" ht="14.25" customHeight="1" x14ac:dyDescent="0.25">
      <c r="A242" s="7"/>
      <c r="C242" s="40" t="s">
        <v>390</v>
      </c>
      <c r="D242" s="17" t="s">
        <v>394</v>
      </c>
      <c r="E242" s="40">
        <v>1619027</v>
      </c>
      <c r="F242" s="40" t="s">
        <v>395</v>
      </c>
      <c r="G242" s="6"/>
      <c r="H242" s="6"/>
      <c r="I242" s="6"/>
      <c r="J242" s="6"/>
      <c r="K242" s="6"/>
      <c r="L242" s="6"/>
      <c r="M242" s="6"/>
      <c r="N242" s="6"/>
      <c r="O242" s="6"/>
      <c r="P242" s="6"/>
      <c r="Q242" s="6"/>
      <c r="R242" s="6"/>
      <c r="S242" s="6"/>
      <c r="T242" s="6"/>
      <c r="U242" s="6"/>
      <c r="V242" s="6"/>
      <c r="W242" s="6"/>
      <c r="X242" s="6"/>
      <c r="Y242" s="6"/>
      <c r="Z242" s="6"/>
      <c r="AA242" s="6"/>
      <c r="AB242" s="6"/>
    </row>
    <row r="243" spans="1:28" ht="14.25" customHeight="1" x14ac:dyDescent="0.25">
      <c r="A243" s="7"/>
      <c r="C243" s="40" t="s">
        <v>390</v>
      </c>
      <c r="D243" s="17" t="s">
        <v>396</v>
      </c>
      <c r="E243" s="40">
        <v>114867</v>
      </c>
      <c r="F243" s="40" t="s">
        <v>397</v>
      </c>
      <c r="G243" s="6"/>
      <c r="H243" s="6"/>
      <c r="I243" s="6"/>
      <c r="J243" s="6"/>
      <c r="K243" s="6"/>
      <c r="L243" s="6"/>
      <c r="M243" s="6"/>
      <c r="N243" s="6"/>
      <c r="O243" s="6"/>
      <c r="P243" s="6"/>
      <c r="Q243" s="6"/>
      <c r="R243" s="6"/>
      <c r="S243" s="6"/>
      <c r="T243" s="6"/>
      <c r="U243" s="6"/>
      <c r="V243" s="6"/>
      <c r="W243" s="6"/>
      <c r="X243" s="6"/>
      <c r="Y243" s="6"/>
      <c r="Z243" s="6"/>
      <c r="AA243" s="6"/>
      <c r="AB243" s="6"/>
    </row>
    <row r="244" spans="1:28" ht="14.25" customHeight="1" x14ac:dyDescent="0.25">
      <c r="A244" s="7"/>
      <c r="C244" s="40" t="s">
        <v>390</v>
      </c>
      <c r="D244" s="17" t="s">
        <v>398</v>
      </c>
      <c r="E244" s="40">
        <v>624645</v>
      </c>
      <c r="F244" s="40" t="s">
        <v>392</v>
      </c>
      <c r="G244" s="6"/>
      <c r="H244" s="6"/>
      <c r="I244" s="6"/>
      <c r="J244" s="6"/>
      <c r="K244" s="6"/>
      <c r="L244" s="6"/>
      <c r="M244" s="6"/>
      <c r="N244" s="6"/>
      <c r="O244" s="6"/>
      <c r="P244" s="6"/>
      <c r="Q244" s="6"/>
      <c r="R244" s="6"/>
      <c r="S244" s="6"/>
      <c r="T244" s="6"/>
      <c r="U244" s="6"/>
      <c r="V244" s="6"/>
      <c r="W244" s="6"/>
      <c r="X244" s="6"/>
      <c r="Y244" s="6"/>
      <c r="Z244" s="6"/>
      <c r="AA244" s="6"/>
      <c r="AB244" s="6"/>
    </row>
    <row r="245" spans="1:28" ht="14.25" customHeight="1" x14ac:dyDescent="0.25">
      <c r="A245" s="7"/>
      <c r="C245" s="40" t="s">
        <v>390</v>
      </c>
      <c r="D245" s="17" t="s">
        <v>399</v>
      </c>
      <c r="E245" s="40">
        <v>1200000</v>
      </c>
      <c r="F245" s="40" t="s">
        <v>400</v>
      </c>
      <c r="G245" s="6"/>
      <c r="H245" s="6"/>
      <c r="I245" s="6"/>
      <c r="J245" s="6"/>
      <c r="K245" s="6"/>
      <c r="L245" s="6"/>
      <c r="M245" s="6"/>
      <c r="N245" s="6"/>
      <c r="O245" s="6"/>
      <c r="P245" s="6"/>
      <c r="Q245" s="6"/>
      <c r="R245" s="6"/>
      <c r="S245" s="6"/>
      <c r="T245" s="6"/>
      <c r="U245" s="6"/>
      <c r="V245" s="6"/>
      <c r="W245" s="6"/>
      <c r="X245" s="6"/>
      <c r="Y245" s="6"/>
      <c r="Z245" s="6"/>
      <c r="AA245" s="6"/>
      <c r="AB245" s="6"/>
    </row>
    <row r="246" spans="1:28" ht="14.25" customHeight="1" x14ac:dyDescent="0.25">
      <c r="A246" s="7"/>
      <c r="B246" s="8"/>
      <c r="C246" s="40" t="s">
        <v>390</v>
      </c>
      <c r="D246" s="17" t="s">
        <v>401</v>
      </c>
      <c r="E246" s="40">
        <v>2500000</v>
      </c>
      <c r="F246" s="40" t="s">
        <v>402</v>
      </c>
      <c r="G246" s="6"/>
      <c r="H246" s="6"/>
      <c r="I246" s="6"/>
      <c r="J246" s="6"/>
      <c r="K246" s="6"/>
      <c r="L246" s="6"/>
      <c r="M246" s="6"/>
      <c r="N246" s="6"/>
      <c r="O246" s="6"/>
      <c r="P246" s="6"/>
      <c r="Q246" s="6"/>
      <c r="R246" s="6"/>
      <c r="S246" s="6"/>
      <c r="T246" s="6"/>
      <c r="U246" s="6"/>
      <c r="V246" s="6"/>
      <c r="W246" s="6"/>
      <c r="X246" s="6"/>
      <c r="Y246" s="6"/>
      <c r="Z246" s="6"/>
      <c r="AA246" s="6"/>
      <c r="AB246" s="6"/>
    </row>
    <row r="247" spans="1:28" ht="14.25" customHeight="1" x14ac:dyDescent="0.25">
      <c r="A247" s="7"/>
      <c r="C247" s="40" t="s">
        <v>390</v>
      </c>
      <c r="D247" s="17" t="s">
        <v>403</v>
      </c>
      <c r="E247" s="40">
        <v>600000</v>
      </c>
      <c r="F247" s="40" t="s">
        <v>404</v>
      </c>
      <c r="G247" s="6"/>
      <c r="H247" s="6"/>
      <c r="I247" s="6"/>
      <c r="J247" s="6"/>
      <c r="K247" s="6"/>
      <c r="L247" s="6"/>
      <c r="M247" s="6"/>
      <c r="N247" s="6"/>
      <c r="O247" s="6"/>
      <c r="P247" s="6"/>
      <c r="Q247" s="6"/>
      <c r="R247" s="6"/>
      <c r="S247" s="6"/>
      <c r="T247" s="6"/>
      <c r="U247" s="6"/>
      <c r="V247" s="6"/>
      <c r="W247" s="6"/>
      <c r="X247" s="6"/>
      <c r="Y247" s="6"/>
      <c r="Z247" s="6"/>
      <c r="AA247" s="6"/>
      <c r="AB247" s="6"/>
    </row>
    <row r="248" spans="1:28" ht="14.25" customHeight="1" x14ac:dyDescent="0.25">
      <c r="A248" s="7"/>
      <c r="C248" s="40" t="s">
        <v>390</v>
      </c>
      <c r="D248" s="17" t="s">
        <v>405</v>
      </c>
      <c r="E248" s="40">
        <v>2000000</v>
      </c>
      <c r="F248" s="40" t="s">
        <v>406</v>
      </c>
      <c r="G248" s="6"/>
      <c r="H248" s="6"/>
      <c r="I248" s="6"/>
      <c r="J248" s="6"/>
      <c r="K248" s="6"/>
      <c r="L248" s="6"/>
      <c r="M248" s="6"/>
      <c r="N248" s="6"/>
      <c r="O248" s="6"/>
      <c r="P248" s="6"/>
      <c r="Q248" s="6"/>
      <c r="R248" s="6"/>
      <c r="S248" s="6"/>
      <c r="T248" s="6"/>
      <c r="U248" s="6"/>
      <c r="V248" s="6"/>
      <c r="W248" s="6"/>
      <c r="X248" s="6"/>
      <c r="Y248" s="6"/>
      <c r="Z248" s="6"/>
      <c r="AA248" s="6"/>
      <c r="AB248" s="6"/>
    </row>
    <row r="249" spans="1:28" ht="14.25" customHeight="1" x14ac:dyDescent="0.25">
      <c r="A249" s="7"/>
      <c r="C249" s="40" t="s">
        <v>390</v>
      </c>
      <c r="D249" s="17" t="s">
        <v>407</v>
      </c>
      <c r="E249" s="40">
        <v>1600000</v>
      </c>
      <c r="F249" s="40" t="s">
        <v>406</v>
      </c>
      <c r="G249" s="6"/>
      <c r="H249" s="6"/>
      <c r="I249" s="6"/>
      <c r="J249" s="6"/>
      <c r="K249" s="6"/>
      <c r="L249" s="6"/>
      <c r="M249" s="6"/>
      <c r="N249" s="6"/>
      <c r="O249" s="6"/>
      <c r="P249" s="6"/>
      <c r="Q249" s="6"/>
      <c r="R249" s="6"/>
      <c r="S249" s="6"/>
      <c r="T249" s="6"/>
      <c r="U249" s="6"/>
      <c r="V249" s="6"/>
      <c r="W249" s="6"/>
      <c r="X249" s="6"/>
      <c r="Y249" s="6"/>
      <c r="Z249" s="6"/>
      <c r="AA249" s="6"/>
      <c r="AB249" s="6"/>
    </row>
    <row r="250" spans="1:28" ht="14.25" customHeight="1" x14ac:dyDescent="0.25">
      <c r="A250" s="7"/>
      <c r="C250" s="40" t="s">
        <v>390</v>
      </c>
      <c r="D250" s="17" t="s">
        <v>408</v>
      </c>
      <c r="E250" s="40">
        <v>3000000</v>
      </c>
      <c r="F250" s="40" t="s">
        <v>406</v>
      </c>
      <c r="G250" s="6"/>
      <c r="H250" s="6"/>
      <c r="I250" s="6"/>
      <c r="J250" s="6"/>
      <c r="K250" s="6"/>
      <c r="L250" s="6"/>
      <c r="M250" s="6"/>
      <c r="N250" s="6"/>
      <c r="O250" s="6"/>
      <c r="P250" s="6"/>
      <c r="Q250" s="6"/>
      <c r="R250" s="6"/>
      <c r="S250" s="6"/>
      <c r="T250" s="6"/>
      <c r="U250" s="6"/>
      <c r="V250" s="6"/>
      <c r="W250" s="6"/>
      <c r="X250" s="6"/>
      <c r="Y250" s="6"/>
      <c r="Z250" s="6"/>
      <c r="AA250" s="6"/>
      <c r="AB250" s="6"/>
    </row>
    <row r="251" spans="1:28" ht="14.25" customHeight="1" x14ac:dyDescent="0.25">
      <c r="A251" s="7"/>
      <c r="C251" s="40" t="s">
        <v>390</v>
      </c>
      <c r="D251" s="17" t="s">
        <v>409</v>
      </c>
      <c r="E251" s="40">
        <f>400000000/1000</f>
        <v>400000</v>
      </c>
      <c r="F251" s="40" t="s">
        <v>410</v>
      </c>
      <c r="G251" s="6"/>
      <c r="H251" s="6"/>
      <c r="I251" s="6"/>
      <c r="J251" s="6"/>
      <c r="K251" s="6"/>
      <c r="L251" s="6"/>
      <c r="M251" s="6"/>
      <c r="N251" s="6"/>
      <c r="O251" s="6"/>
      <c r="P251" s="6"/>
      <c r="Q251" s="6"/>
      <c r="R251" s="6"/>
      <c r="S251" s="6"/>
      <c r="T251" s="6"/>
      <c r="U251" s="6"/>
      <c r="V251" s="6"/>
      <c r="W251" s="6"/>
      <c r="X251" s="6"/>
      <c r="Y251" s="6"/>
      <c r="Z251" s="6"/>
      <c r="AA251" s="6"/>
      <c r="AB251" s="6"/>
    </row>
    <row r="252" spans="1:28" ht="14.25" customHeight="1" x14ac:dyDescent="0.25">
      <c r="A252" s="7"/>
      <c r="C252" s="40" t="s">
        <v>390</v>
      </c>
      <c r="D252" s="17" t="s">
        <v>411</v>
      </c>
      <c r="E252" s="40">
        <f>2600000000/1000</f>
        <v>2600000</v>
      </c>
      <c r="F252" s="40" t="s">
        <v>410</v>
      </c>
      <c r="G252" s="6"/>
      <c r="H252" s="6"/>
      <c r="I252" s="6"/>
      <c r="J252" s="6"/>
      <c r="K252" s="6"/>
      <c r="L252" s="6"/>
      <c r="M252" s="6"/>
      <c r="N252" s="6"/>
      <c r="O252" s="6"/>
      <c r="P252" s="6"/>
      <c r="Q252" s="6"/>
      <c r="R252" s="6"/>
      <c r="S252" s="6"/>
      <c r="T252" s="6"/>
      <c r="U252" s="6"/>
      <c r="V252" s="6"/>
      <c r="W252" s="6"/>
      <c r="X252" s="6"/>
      <c r="Y252" s="6"/>
      <c r="Z252" s="6"/>
      <c r="AA252" s="6"/>
      <c r="AB252" s="6"/>
    </row>
    <row r="253" spans="1:28" ht="14.25" customHeight="1" x14ac:dyDescent="0.25">
      <c r="A253" s="7"/>
      <c r="C253" s="40" t="s">
        <v>390</v>
      </c>
      <c r="D253" s="17" t="s">
        <v>412</v>
      </c>
      <c r="E253" s="40">
        <v>192375</v>
      </c>
      <c r="F253" s="40" t="s">
        <v>413</v>
      </c>
      <c r="G253" s="6"/>
      <c r="H253" s="6"/>
      <c r="I253" s="6"/>
      <c r="J253" s="6"/>
      <c r="K253" s="6"/>
      <c r="L253" s="6"/>
      <c r="M253" s="6"/>
      <c r="N253" s="6"/>
      <c r="O253" s="6"/>
      <c r="P253" s="6"/>
      <c r="Q253" s="6"/>
      <c r="R253" s="6"/>
      <c r="S253" s="6"/>
      <c r="T253" s="6"/>
      <c r="U253" s="6"/>
      <c r="V253" s="6"/>
      <c r="W253" s="6"/>
      <c r="X253" s="6"/>
      <c r="Y253" s="6"/>
      <c r="Z253" s="6"/>
      <c r="AA253" s="6"/>
      <c r="AB253" s="6"/>
    </row>
    <row r="254" spans="1:28" ht="14.25" customHeight="1" x14ac:dyDescent="0.25">
      <c r="A254" s="7"/>
      <c r="C254" s="40" t="s">
        <v>390</v>
      </c>
      <c r="D254" s="17" t="s">
        <v>414</v>
      </c>
      <c r="E254" s="40">
        <v>199095</v>
      </c>
      <c r="F254" s="40" t="s">
        <v>410</v>
      </c>
      <c r="G254" s="6"/>
      <c r="H254" s="6"/>
      <c r="I254" s="6"/>
      <c r="J254" s="6"/>
      <c r="K254" s="6"/>
      <c r="L254" s="6"/>
      <c r="M254" s="6"/>
      <c r="N254" s="6"/>
      <c r="O254" s="6"/>
      <c r="P254" s="6"/>
      <c r="Q254" s="6"/>
      <c r="R254" s="6"/>
      <c r="S254" s="6"/>
      <c r="T254" s="6"/>
      <c r="U254" s="6"/>
      <c r="V254" s="6"/>
      <c r="W254" s="6"/>
      <c r="X254" s="6"/>
      <c r="Y254" s="6"/>
      <c r="Z254" s="6"/>
      <c r="AA254" s="6"/>
      <c r="AB254" s="6"/>
    </row>
    <row r="255" spans="1:28" ht="14.25" customHeight="1" x14ac:dyDescent="0.25">
      <c r="A255" s="7"/>
      <c r="C255" s="40" t="s">
        <v>390</v>
      </c>
      <c r="D255" s="17" t="s">
        <v>415</v>
      </c>
      <c r="E255" s="40">
        <v>777865</v>
      </c>
      <c r="F255" s="40" t="s">
        <v>410</v>
      </c>
      <c r="G255" s="6"/>
      <c r="H255" s="6"/>
      <c r="I255" s="6"/>
      <c r="J255" s="6"/>
      <c r="K255" s="6"/>
      <c r="L255" s="6"/>
      <c r="M255" s="6"/>
      <c r="N255" s="6"/>
      <c r="O255" s="6"/>
      <c r="P255" s="6"/>
      <c r="Q255" s="6"/>
      <c r="R255" s="6"/>
      <c r="S255" s="6"/>
      <c r="T255" s="6"/>
      <c r="U255" s="6"/>
      <c r="V255" s="6"/>
      <c r="W255" s="6"/>
      <c r="X255" s="6"/>
      <c r="Y255" s="6"/>
      <c r="Z255" s="6"/>
      <c r="AA255" s="6"/>
      <c r="AB255" s="6"/>
    </row>
    <row r="256" spans="1:28" ht="14.25" customHeight="1" x14ac:dyDescent="0.25">
      <c r="A256" s="7"/>
      <c r="C256" s="40" t="s">
        <v>390</v>
      </c>
      <c r="D256" s="17" t="s">
        <v>416</v>
      </c>
      <c r="E256" s="40">
        <v>179901</v>
      </c>
      <c r="F256" s="40" t="s">
        <v>410</v>
      </c>
      <c r="G256" s="6"/>
      <c r="H256" s="6"/>
      <c r="I256" s="6"/>
      <c r="J256" s="6"/>
      <c r="K256" s="6"/>
      <c r="L256" s="6"/>
      <c r="M256" s="6"/>
      <c r="N256" s="6"/>
      <c r="O256" s="6"/>
      <c r="P256" s="6"/>
      <c r="Q256" s="6"/>
      <c r="R256" s="6"/>
      <c r="S256" s="6"/>
      <c r="T256" s="6"/>
      <c r="U256" s="6"/>
      <c r="V256" s="6"/>
      <c r="W256" s="6"/>
      <c r="X256" s="6"/>
      <c r="Y256" s="6"/>
      <c r="Z256" s="6"/>
      <c r="AA256" s="6"/>
      <c r="AB256" s="6"/>
    </row>
    <row r="257" spans="1:28" ht="14.25" customHeight="1" x14ac:dyDescent="0.25">
      <c r="A257" s="7"/>
      <c r="C257" s="40" t="s">
        <v>390</v>
      </c>
      <c r="D257" s="17" t="s">
        <v>417</v>
      </c>
      <c r="E257" s="40">
        <v>640309</v>
      </c>
      <c r="F257" s="40" t="s">
        <v>410</v>
      </c>
      <c r="G257" s="6"/>
      <c r="H257" s="6"/>
      <c r="I257" s="6"/>
      <c r="J257" s="6"/>
      <c r="K257" s="6"/>
      <c r="L257" s="6"/>
      <c r="M257" s="6"/>
      <c r="N257" s="6"/>
      <c r="O257" s="6"/>
      <c r="P257" s="6"/>
      <c r="Q257" s="6"/>
      <c r="R257" s="6"/>
      <c r="S257" s="6"/>
      <c r="T257" s="6"/>
      <c r="U257" s="6"/>
      <c r="V257" s="6"/>
      <c r="W257" s="6"/>
      <c r="X257" s="6"/>
      <c r="Y257" s="6"/>
      <c r="Z257" s="6"/>
      <c r="AA257" s="6"/>
      <c r="AB257" s="6"/>
    </row>
    <row r="258" spans="1:28" ht="14.25" customHeight="1" x14ac:dyDescent="0.25">
      <c r="A258" s="7"/>
      <c r="C258" s="40" t="s">
        <v>390</v>
      </c>
      <c r="D258" s="17" t="s">
        <v>418</v>
      </c>
      <c r="E258" s="40">
        <v>976086</v>
      </c>
      <c r="F258" s="40" t="s">
        <v>419</v>
      </c>
      <c r="G258" s="6"/>
      <c r="H258" s="6"/>
      <c r="I258" s="6"/>
      <c r="J258" s="6"/>
      <c r="K258" s="6"/>
      <c r="L258" s="6"/>
      <c r="M258" s="6"/>
      <c r="N258" s="6"/>
      <c r="O258" s="6"/>
      <c r="P258" s="6"/>
      <c r="Q258" s="6"/>
      <c r="R258" s="6"/>
      <c r="S258" s="6"/>
      <c r="T258" s="6"/>
      <c r="U258" s="6"/>
      <c r="V258" s="6"/>
      <c r="W258" s="6"/>
      <c r="X258" s="6"/>
      <c r="Y258" s="6"/>
      <c r="Z258" s="6"/>
      <c r="AA258" s="6"/>
      <c r="AB258" s="6"/>
    </row>
    <row r="259" spans="1:28" ht="14.25" customHeight="1" x14ac:dyDescent="0.25">
      <c r="A259" s="7"/>
      <c r="C259" s="40" t="s">
        <v>390</v>
      </c>
      <c r="D259" s="17" t="s">
        <v>420</v>
      </c>
      <c r="E259" s="40">
        <v>1534656</v>
      </c>
      <c r="F259" s="40" t="s">
        <v>419</v>
      </c>
      <c r="G259" s="6"/>
      <c r="H259" s="6"/>
      <c r="I259" s="6"/>
      <c r="J259" s="6"/>
      <c r="K259" s="6"/>
      <c r="L259" s="6"/>
      <c r="M259" s="6"/>
      <c r="N259" s="6"/>
      <c r="O259" s="6"/>
      <c r="P259" s="6"/>
      <c r="Q259" s="6"/>
      <c r="R259" s="6"/>
      <c r="S259" s="6"/>
      <c r="T259" s="6"/>
      <c r="U259" s="6"/>
      <c r="V259" s="6"/>
      <c r="W259" s="6"/>
      <c r="X259" s="6"/>
      <c r="Y259" s="6"/>
      <c r="Z259" s="6"/>
      <c r="AA259" s="6"/>
      <c r="AB259" s="6"/>
    </row>
    <row r="260" spans="1:28" ht="14.25" customHeight="1" x14ac:dyDescent="0.25">
      <c r="A260" s="7"/>
      <c r="C260" s="40" t="s">
        <v>390</v>
      </c>
      <c r="D260" s="17" t="s">
        <v>421</v>
      </c>
      <c r="E260" s="40">
        <v>1016813</v>
      </c>
      <c r="F260" s="40" t="s">
        <v>419</v>
      </c>
      <c r="G260" s="6"/>
      <c r="H260" s="6"/>
      <c r="I260" s="6"/>
      <c r="J260" s="6"/>
      <c r="K260" s="6"/>
      <c r="L260" s="6"/>
      <c r="M260" s="6"/>
      <c r="N260" s="6"/>
      <c r="O260" s="6"/>
      <c r="P260" s="6"/>
      <c r="Q260" s="6"/>
      <c r="R260" s="6"/>
      <c r="S260" s="6"/>
      <c r="T260" s="6"/>
      <c r="U260" s="6"/>
      <c r="V260" s="6"/>
      <c r="W260" s="6"/>
      <c r="X260" s="6"/>
      <c r="Y260" s="6"/>
      <c r="Z260" s="6"/>
      <c r="AA260" s="6"/>
      <c r="AB260" s="6"/>
    </row>
    <row r="261" spans="1:28" ht="14.25" customHeight="1" x14ac:dyDescent="0.25">
      <c r="A261" s="7"/>
      <c r="C261" s="40" t="s">
        <v>390</v>
      </c>
      <c r="D261" s="17" t="s">
        <v>422</v>
      </c>
      <c r="E261" s="40">
        <v>1059915</v>
      </c>
      <c r="F261" s="40" t="s">
        <v>423</v>
      </c>
      <c r="G261" s="6"/>
      <c r="H261" s="6"/>
      <c r="I261" s="6"/>
      <c r="J261" s="6"/>
      <c r="K261" s="6"/>
      <c r="L261" s="6"/>
      <c r="M261" s="6"/>
      <c r="N261" s="6"/>
      <c r="O261" s="6"/>
      <c r="P261" s="6"/>
      <c r="Q261" s="6"/>
      <c r="R261" s="6"/>
      <c r="S261" s="6"/>
      <c r="T261" s="6"/>
      <c r="U261" s="6"/>
      <c r="V261" s="6"/>
      <c r="W261" s="6"/>
      <c r="X261" s="6"/>
      <c r="Y261" s="6"/>
      <c r="Z261" s="6"/>
      <c r="AA261" s="6"/>
      <c r="AB261" s="6"/>
    </row>
    <row r="262" spans="1:28" ht="14.25" customHeight="1" x14ac:dyDescent="0.25">
      <c r="A262" s="7"/>
      <c r="C262" s="40" t="s">
        <v>390</v>
      </c>
      <c r="D262" s="17" t="s">
        <v>424</v>
      </c>
      <c r="E262" s="40">
        <v>1800000</v>
      </c>
      <c r="F262" s="40" t="s">
        <v>425</v>
      </c>
      <c r="G262" s="6"/>
      <c r="H262" s="6"/>
      <c r="I262" s="6"/>
      <c r="J262" s="6"/>
      <c r="K262" s="6"/>
      <c r="L262" s="6"/>
      <c r="M262" s="6"/>
      <c r="N262" s="6"/>
      <c r="O262" s="6"/>
      <c r="P262" s="6"/>
      <c r="Q262" s="6"/>
      <c r="R262" s="6"/>
      <c r="S262" s="6"/>
      <c r="T262" s="6"/>
      <c r="U262" s="6"/>
      <c r="V262" s="6"/>
      <c r="W262" s="6"/>
      <c r="X262" s="6"/>
      <c r="Y262" s="6"/>
      <c r="Z262" s="6"/>
      <c r="AA262" s="6"/>
      <c r="AB262" s="6"/>
    </row>
    <row r="263" spans="1:28" ht="14.25" customHeight="1" x14ac:dyDescent="0.25">
      <c r="A263" s="7"/>
      <c r="C263" s="40" t="s">
        <v>390</v>
      </c>
      <c r="D263" s="17" t="s">
        <v>426</v>
      </c>
      <c r="E263" s="40">
        <f>2759945-E262</f>
        <v>959945</v>
      </c>
      <c r="F263" s="40" t="s">
        <v>427</v>
      </c>
      <c r="G263" s="6"/>
      <c r="H263" s="6"/>
      <c r="I263" s="6"/>
      <c r="J263" s="6"/>
      <c r="K263" s="6"/>
      <c r="L263" s="6"/>
      <c r="M263" s="6"/>
      <c r="N263" s="6"/>
      <c r="O263" s="6"/>
      <c r="P263" s="6"/>
      <c r="Q263" s="6"/>
      <c r="R263" s="6"/>
      <c r="S263" s="6"/>
      <c r="T263" s="6"/>
      <c r="U263" s="6"/>
      <c r="V263" s="6"/>
      <c r="W263" s="6"/>
      <c r="X263" s="6"/>
      <c r="Y263" s="6"/>
      <c r="Z263" s="6"/>
      <c r="AA263" s="6"/>
      <c r="AB263" s="6"/>
    </row>
    <row r="264" spans="1:28" ht="14.25" customHeight="1" x14ac:dyDescent="0.25">
      <c r="A264" s="7"/>
      <c r="C264" s="40" t="s">
        <v>390</v>
      </c>
      <c r="D264" s="17" t="s">
        <v>428</v>
      </c>
      <c r="E264" s="40">
        <v>183998</v>
      </c>
      <c r="F264" s="40" t="s">
        <v>429</v>
      </c>
      <c r="G264" s="6"/>
      <c r="H264" s="6"/>
      <c r="I264" s="6"/>
      <c r="J264" s="6"/>
      <c r="K264" s="6"/>
      <c r="L264" s="6"/>
      <c r="M264" s="6"/>
      <c r="N264" s="6"/>
      <c r="O264" s="6"/>
      <c r="P264" s="6"/>
      <c r="Q264" s="6"/>
      <c r="R264" s="6"/>
      <c r="S264" s="6"/>
      <c r="T264" s="6"/>
      <c r="U264" s="6"/>
      <c r="V264" s="6"/>
      <c r="W264" s="6"/>
      <c r="X264" s="6"/>
      <c r="Y264" s="6"/>
      <c r="Z264" s="6"/>
      <c r="AA264" s="6"/>
      <c r="AB264" s="6"/>
    </row>
    <row r="265" spans="1:28" ht="14.25" customHeight="1" x14ac:dyDescent="0.25">
      <c r="A265" s="7"/>
      <c r="C265" s="40" t="s">
        <v>390</v>
      </c>
      <c r="D265" s="17" t="s">
        <v>430</v>
      </c>
      <c r="E265" s="40">
        <v>175254</v>
      </c>
      <c r="F265" s="40" t="s">
        <v>429</v>
      </c>
      <c r="G265" s="6"/>
      <c r="H265" s="6"/>
      <c r="I265" s="6"/>
      <c r="J265" s="6"/>
      <c r="K265" s="6"/>
      <c r="L265" s="6"/>
      <c r="M265" s="6"/>
      <c r="N265" s="6"/>
      <c r="O265" s="6"/>
      <c r="P265" s="6"/>
      <c r="Q265" s="6"/>
      <c r="R265" s="6"/>
      <c r="S265" s="6"/>
      <c r="T265" s="6"/>
      <c r="U265" s="6"/>
      <c r="V265" s="6"/>
      <c r="W265" s="6"/>
      <c r="X265" s="6"/>
      <c r="Y265" s="6"/>
      <c r="Z265" s="6"/>
      <c r="AA265" s="6"/>
      <c r="AB265" s="6"/>
    </row>
    <row r="266" spans="1:28" ht="14.25" customHeight="1" x14ac:dyDescent="0.25">
      <c r="A266" s="7"/>
      <c r="C266" s="40" t="s">
        <v>390</v>
      </c>
      <c r="D266" s="17" t="s">
        <v>431</v>
      </c>
      <c r="E266" s="40">
        <v>152470</v>
      </c>
      <c r="F266" s="40" t="s">
        <v>432</v>
      </c>
      <c r="G266" s="6"/>
      <c r="H266" s="6"/>
      <c r="I266" s="6"/>
      <c r="J266" s="6"/>
      <c r="K266" s="6"/>
      <c r="L266" s="6"/>
      <c r="M266" s="6"/>
      <c r="N266" s="6"/>
      <c r="O266" s="6"/>
      <c r="P266" s="6"/>
      <c r="Q266" s="6"/>
      <c r="R266" s="6"/>
      <c r="S266" s="6"/>
      <c r="T266" s="6"/>
      <c r="U266" s="6"/>
      <c r="V266" s="6"/>
      <c r="W266" s="6"/>
      <c r="X266" s="6"/>
      <c r="Y266" s="6"/>
      <c r="Z266" s="6"/>
      <c r="AA266" s="6"/>
      <c r="AB266" s="6"/>
    </row>
    <row r="267" spans="1:28" ht="14.25" customHeight="1" x14ac:dyDescent="0.25">
      <c r="A267" s="7"/>
      <c r="C267" s="40" t="s">
        <v>390</v>
      </c>
      <c r="D267" s="17" t="s">
        <v>433</v>
      </c>
      <c r="E267" s="40">
        <v>214615</v>
      </c>
      <c r="F267" s="40" t="s">
        <v>432</v>
      </c>
      <c r="G267" s="6"/>
      <c r="H267" s="6"/>
      <c r="I267" s="6"/>
      <c r="J267" s="6"/>
      <c r="K267" s="6"/>
      <c r="L267" s="6"/>
      <c r="M267" s="6"/>
      <c r="N267" s="6"/>
      <c r="O267" s="6"/>
      <c r="P267" s="6"/>
      <c r="Q267" s="6"/>
      <c r="R267" s="6"/>
      <c r="S267" s="6"/>
      <c r="T267" s="6"/>
      <c r="U267" s="6"/>
      <c r="V267" s="6"/>
      <c r="W267" s="6"/>
      <c r="X267" s="6"/>
      <c r="Y267" s="6"/>
      <c r="Z267" s="6"/>
      <c r="AA267" s="6"/>
      <c r="AB267" s="6"/>
    </row>
    <row r="268" spans="1:28" ht="14.25" customHeight="1" x14ac:dyDescent="0.25">
      <c r="A268" s="7"/>
      <c r="C268" s="40" t="s">
        <v>390</v>
      </c>
      <c r="D268" s="17" t="s">
        <v>434</v>
      </c>
      <c r="E268" s="40">
        <v>2645000</v>
      </c>
      <c r="F268" s="40" t="s">
        <v>419</v>
      </c>
      <c r="G268" s="6"/>
      <c r="H268" s="6"/>
      <c r="I268" s="6"/>
      <c r="J268" s="6"/>
      <c r="K268" s="6"/>
      <c r="L268" s="6"/>
      <c r="M268" s="6"/>
      <c r="N268" s="6"/>
      <c r="O268" s="6"/>
      <c r="P268" s="6"/>
      <c r="Q268" s="6"/>
      <c r="R268" s="6"/>
      <c r="S268" s="6"/>
      <c r="T268" s="6"/>
      <c r="U268" s="6"/>
      <c r="V268" s="6"/>
      <c r="W268" s="6"/>
      <c r="X268" s="6"/>
      <c r="Y268" s="6"/>
      <c r="Z268" s="6"/>
      <c r="AA268" s="6"/>
      <c r="AB268" s="6"/>
    </row>
    <row r="269" spans="1:28" ht="14.25" customHeight="1" x14ac:dyDescent="0.25">
      <c r="A269" s="7"/>
      <c r="C269" s="40" t="s">
        <v>390</v>
      </c>
      <c r="D269" s="17" t="s">
        <v>435</v>
      </c>
      <c r="E269" s="40">
        <v>5000000</v>
      </c>
      <c r="F269" s="40" t="s">
        <v>436</v>
      </c>
      <c r="G269" s="6"/>
      <c r="H269" s="6"/>
      <c r="I269" s="6"/>
      <c r="J269" s="6"/>
      <c r="K269" s="6"/>
      <c r="L269" s="6"/>
      <c r="M269" s="6"/>
      <c r="N269" s="6"/>
      <c r="O269" s="6"/>
      <c r="P269" s="6"/>
      <c r="Q269" s="6"/>
      <c r="R269" s="6"/>
      <c r="S269" s="6"/>
      <c r="T269" s="6"/>
      <c r="U269" s="6"/>
      <c r="V269" s="6"/>
      <c r="W269" s="6"/>
      <c r="X269" s="6"/>
      <c r="Y269" s="6"/>
      <c r="Z269" s="6"/>
      <c r="AA269" s="6"/>
      <c r="AB269" s="6"/>
    </row>
    <row r="270" spans="1:28" ht="14.25" customHeight="1" x14ac:dyDescent="0.25">
      <c r="A270" s="7"/>
      <c r="C270" s="40" t="s">
        <v>390</v>
      </c>
      <c r="D270" s="17" t="s">
        <v>437</v>
      </c>
      <c r="E270" s="40">
        <v>1040929</v>
      </c>
      <c r="F270" s="40" t="s">
        <v>438</v>
      </c>
      <c r="G270" s="6"/>
      <c r="H270" s="6"/>
      <c r="I270" s="6"/>
      <c r="J270" s="6"/>
      <c r="K270" s="6"/>
      <c r="L270" s="6"/>
      <c r="M270" s="6"/>
      <c r="N270" s="6"/>
      <c r="O270" s="6"/>
      <c r="P270" s="6"/>
      <c r="Q270" s="6"/>
      <c r="R270" s="6"/>
      <c r="S270" s="6"/>
      <c r="T270" s="6"/>
      <c r="U270" s="6"/>
      <c r="V270" s="6"/>
      <c r="W270" s="6"/>
      <c r="X270" s="6"/>
      <c r="Y270" s="6"/>
      <c r="Z270" s="6"/>
      <c r="AA270" s="6"/>
      <c r="AB270" s="6"/>
    </row>
    <row r="271" spans="1:28" ht="14.25" customHeight="1" x14ac:dyDescent="0.25">
      <c r="A271" s="7"/>
      <c r="C271" s="40" t="s">
        <v>390</v>
      </c>
      <c r="D271" s="17" t="s">
        <v>439</v>
      </c>
      <c r="E271" s="40">
        <f>766043848/1000</f>
        <v>766043.848</v>
      </c>
      <c r="F271" s="40" t="s">
        <v>440</v>
      </c>
      <c r="G271" s="6"/>
      <c r="H271" s="6"/>
      <c r="I271" s="6"/>
      <c r="J271" s="6"/>
      <c r="K271" s="6"/>
      <c r="L271" s="6"/>
      <c r="M271" s="6"/>
      <c r="N271" s="6"/>
      <c r="O271" s="6"/>
      <c r="P271" s="6"/>
      <c r="Q271" s="6"/>
      <c r="R271" s="6"/>
      <c r="S271" s="6"/>
      <c r="T271" s="6"/>
      <c r="U271" s="6"/>
      <c r="V271" s="6"/>
      <c r="W271" s="6"/>
      <c r="X271" s="6"/>
      <c r="Y271" s="6"/>
      <c r="Z271" s="6"/>
      <c r="AA271" s="6"/>
      <c r="AB271" s="6"/>
    </row>
    <row r="272" spans="1:28" ht="14.25" customHeight="1" x14ac:dyDescent="0.25">
      <c r="A272" s="7"/>
      <c r="C272" s="40" t="s">
        <v>390</v>
      </c>
      <c r="D272" s="17" t="s">
        <v>441</v>
      </c>
      <c r="E272" s="40">
        <v>3242181</v>
      </c>
      <c r="F272" s="40" t="s">
        <v>440</v>
      </c>
      <c r="G272" s="6"/>
      <c r="H272" s="6"/>
      <c r="I272" s="6"/>
      <c r="J272" s="6"/>
      <c r="K272" s="6"/>
      <c r="L272" s="6"/>
      <c r="M272" s="6"/>
      <c r="N272" s="6"/>
      <c r="O272" s="6"/>
      <c r="P272" s="6"/>
      <c r="Q272" s="6"/>
      <c r="R272" s="6"/>
      <c r="S272" s="6"/>
      <c r="T272" s="6"/>
      <c r="U272" s="6"/>
      <c r="V272" s="6"/>
      <c r="W272" s="6"/>
      <c r="X272" s="6"/>
      <c r="Y272" s="6"/>
      <c r="Z272" s="6"/>
      <c r="AA272" s="6"/>
      <c r="AB272" s="6"/>
    </row>
    <row r="273" spans="1:28" ht="14.25" customHeight="1" x14ac:dyDescent="0.25">
      <c r="A273" s="7"/>
      <c r="C273" s="40" t="s">
        <v>390</v>
      </c>
      <c r="D273" s="17" t="s">
        <v>442</v>
      </c>
      <c r="E273" s="40">
        <v>1090506</v>
      </c>
      <c r="F273" s="40" t="s">
        <v>443</v>
      </c>
      <c r="G273" s="6"/>
      <c r="H273" s="6"/>
      <c r="I273" s="6"/>
      <c r="J273" s="6"/>
      <c r="K273" s="6"/>
      <c r="L273" s="6"/>
      <c r="M273" s="6"/>
      <c r="N273" s="6"/>
      <c r="O273" s="6"/>
      <c r="P273" s="6"/>
      <c r="Q273" s="6"/>
      <c r="R273" s="6"/>
      <c r="S273" s="6"/>
      <c r="T273" s="6"/>
      <c r="U273" s="6"/>
      <c r="V273" s="6"/>
      <c r="W273" s="6"/>
      <c r="X273" s="6"/>
      <c r="Y273" s="6"/>
      <c r="Z273" s="6"/>
      <c r="AA273" s="6"/>
      <c r="AB273" s="6"/>
    </row>
    <row r="274" spans="1:28" ht="14.25" customHeight="1" x14ac:dyDescent="0.25">
      <c r="A274" s="7"/>
      <c r="C274" s="40" t="s">
        <v>390</v>
      </c>
      <c r="D274" s="17" t="s">
        <v>444</v>
      </c>
      <c r="E274" s="40">
        <v>984845</v>
      </c>
      <c r="F274" s="40" t="s">
        <v>443</v>
      </c>
      <c r="G274" s="6"/>
      <c r="H274" s="6"/>
      <c r="I274" s="6"/>
      <c r="J274" s="6"/>
      <c r="K274" s="6"/>
      <c r="L274" s="6"/>
      <c r="M274" s="6"/>
      <c r="N274" s="6"/>
      <c r="O274" s="6"/>
      <c r="P274" s="6"/>
      <c r="Q274" s="6"/>
      <c r="R274" s="6"/>
      <c r="S274" s="6"/>
      <c r="T274" s="6"/>
      <c r="U274" s="6"/>
      <c r="V274" s="6"/>
      <c r="W274" s="6"/>
      <c r="X274" s="6"/>
      <c r="Y274" s="6"/>
      <c r="Z274" s="6"/>
      <c r="AA274" s="6"/>
      <c r="AB274" s="6"/>
    </row>
    <row r="275" spans="1:28" ht="14.25" customHeight="1" x14ac:dyDescent="0.25">
      <c r="A275" s="7"/>
      <c r="C275" s="40" t="s">
        <v>390</v>
      </c>
      <c r="D275" s="17" t="s">
        <v>445</v>
      </c>
      <c r="E275" s="40">
        <v>997222</v>
      </c>
      <c r="F275" s="40" t="s">
        <v>440</v>
      </c>
      <c r="G275" s="6"/>
      <c r="H275" s="6"/>
      <c r="I275" s="6"/>
      <c r="J275" s="6"/>
      <c r="K275" s="6"/>
      <c r="L275" s="6"/>
      <c r="M275" s="6"/>
      <c r="N275" s="6"/>
      <c r="O275" s="6"/>
      <c r="P275" s="6"/>
      <c r="Q275" s="6"/>
      <c r="R275" s="6"/>
      <c r="S275" s="6"/>
      <c r="T275" s="6"/>
      <c r="U275" s="6"/>
      <c r="V275" s="6"/>
      <c r="W275" s="6"/>
      <c r="X275" s="6"/>
      <c r="Y275" s="6"/>
      <c r="Z275" s="6"/>
      <c r="AA275" s="6"/>
      <c r="AB275" s="6"/>
    </row>
    <row r="276" spans="1:28" ht="14.25" customHeight="1" x14ac:dyDescent="0.25">
      <c r="A276" s="7"/>
      <c r="C276" s="40" t="s">
        <v>390</v>
      </c>
      <c r="D276" s="17" t="s">
        <v>446</v>
      </c>
      <c r="E276" s="40">
        <v>1100000</v>
      </c>
      <c r="F276" s="40" t="s">
        <v>443</v>
      </c>
      <c r="G276" s="6"/>
      <c r="H276" s="6"/>
      <c r="I276" s="6"/>
      <c r="J276" s="6"/>
      <c r="K276" s="6"/>
      <c r="L276" s="6"/>
      <c r="M276" s="6"/>
      <c r="N276" s="6"/>
      <c r="O276" s="6"/>
      <c r="P276" s="6"/>
      <c r="Q276" s="6"/>
      <c r="R276" s="6"/>
      <c r="S276" s="6"/>
      <c r="T276" s="6"/>
      <c r="U276" s="6"/>
      <c r="V276" s="6"/>
      <c r="W276" s="6"/>
      <c r="X276" s="6"/>
      <c r="Y276" s="6"/>
      <c r="Z276" s="6"/>
      <c r="AA276" s="6"/>
      <c r="AB276" s="6"/>
    </row>
    <row r="277" spans="1:28" ht="14.25" customHeight="1" x14ac:dyDescent="0.25">
      <c r="A277" s="7"/>
      <c r="C277" s="40" t="s">
        <v>390</v>
      </c>
      <c r="D277" s="17" t="s">
        <v>447</v>
      </c>
      <c r="E277" s="40">
        <v>1631500</v>
      </c>
      <c r="F277" s="40" t="s">
        <v>440</v>
      </c>
      <c r="G277" s="6"/>
      <c r="H277" s="6"/>
      <c r="I277" s="6"/>
      <c r="J277" s="6"/>
      <c r="K277" s="6"/>
      <c r="L277" s="6"/>
      <c r="M277" s="6"/>
      <c r="N277" s="6"/>
      <c r="O277" s="6"/>
      <c r="P277" s="6"/>
      <c r="Q277" s="6"/>
      <c r="R277" s="6"/>
      <c r="S277" s="6"/>
      <c r="T277" s="6"/>
      <c r="U277" s="6"/>
      <c r="V277" s="6"/>
      <c r="W277" s="6"/>
      <c r="X277" s="6"/>
      <c r="Y277" s="6"/>
      <c r="Z277" s="6"/>
      <c r="AA277" s="6"/>
      <c r="AB277" s="6"/>
    </row>
    <row r="278" spans="1:28" ht="14.25" customHeight="1" x14ac:dyDescent="0.25">
      <c r="A278" s="7"/>
      <c r="C278" s="40" t="s">
        <v>390</v>
      </c>
      <c r="D278" s="17" t="s">
        <v>448</v>
      </c>
      <c r="E278" s="40">
        <v>817800</v>
      </c>
      <c r="F278" s="40" t="s">
        <v>440</v>
      </c>
      <c r="G278" s="6"/>
      <c r="H278" s="6"/>
      <c r="I278" s="6"/>
      <c r="J278" s="6"/>
      <c r="K278" s="6"/>
      <c r="L278" s="6"/>
      <c r="M278" s="6"/>
      <c r="N278" s="6"/>
      <c r="O278" s="6"/>
      <c r="P278" s="6"/>
      <c r="Q278" s="6"/>
      <c r="R278" s="6"/>
      <c r="S278" s="6"/>
      <c r="T278" s="6"/>
      <c r="U278" s="6"/>
      <c r="V278" s="6"/>
      <c r="W278" s="6"/>
      <c r="X278" s="6"/>
      <c r="Y278" s="6"/>
      <c r="Z278" s="6"/>
      <c r="AA278" s="6"/>
      <c r="AB278" s="6"/>
    </row>
    <row r="279" spans="1:28" ht="14.25" customHeight="1" x14ac:dyDescent="0.25">
      <c r="A279" s="7"/>
      <c r="C279" s="40" t="s">
        <v>390</v>
      </c>
      <c r="D279" s="17" t="s">
        <v>449</v>
      </c>
      <c r="E279" s="40">
        <f>9684013</f>
        <v>9684013</v>
      </c>
      <c r="F279" s="40" t="s">
        <v>440</v>
      </c>
      <c r="G279" s="6"/>
      <c r="H279" s="6"/>
      <c r="I279" s="6"/>
      <c r="J279" s="6"/>
      <c r="K279" s="6"/>
      <c r="L279" s="6"/>
      <c r="M279" s="6"/>
      <c r="N279" s="6"/>
      <c r="O279" s="6"/>
      <c r="P279" s="6"/>
      <c r="Q279" s="6"/>
      <c r="R279" s="6"/>
      <c r="S279" s="6"/>
      <c r="T279" s="6"/>
      <c r="U279" s="6"/>
      <c r="V279" s="6"/>
      <c r="W279" s="6"/>
      <c r="X279" s="6"/>
      <c r="Y279" s="6"/>
      <c r="Z279" s="6"/>
      <c r="AA279" s="6"/>
      <c r="AB279" s="6"/>
    </row>
    <row r="280" spans="1:28" ht="14.25" customHeight="1" x14ac:dyDescent="0.25">
      <c r="A280" s="7"/>
      <c r="C280" s="40" t="s">
        <v>390</v>
      </c>
      <c r="D280" s="17" t="s">
        <v>450</v>
      </c>
      <c r="E280" s="40">
        <v>2195965</v>
      </c>
      <c r="F280" s="40" t="s">
        <v>443</v>
      </c>
      <c r="G280" s="6"/>
      <c r="H280" s="6"/>
      <c r="I280" s="6"/>
      <c r="J280" s="6"/>
      <c r="K280" s="6"/>
      <c r="L280" s="6"/>
      <c r="M280" s="6"/>
      <c r="N280" s="6"/>
      <c r="O280" s="6"/>
      <c r="P280" s="6"/>
      <c r="Q280" s="6"/>
      <c r="R280" s="6"/>
      <c r="S280" s="6"/>
      <c r="T280" s="6"/>
      <c r="U280" s="6"/>
      <c r="V280" s="6"/>
      <c r="W280" s="6"/>
      <c r="X280" s="6"/>
      <c r="Y280" s="6"/>
      <c r="Z280" s="6"/>
      <c r="AA280" s="6"/>
      <c r="AB280" s="6"/>
    </row>
    <row r="281" spans="1:28" ht="14.25" customHeight="1" x14ac:dyDescent="0.25">
      <c r="A281" s="7"/>
      <c r="C281" s="40" t="s">
        <v>390</v>
      </c>
      <c r="D281" s="17" t="s">
        <v>451</v>
      </c>
      <c r="E281" s="40">
        <v>852819</v>
      </c>
      <c r="F281" s="40" t="s">
        <v>440</v>
      </c>
      <c r="G281" s="6"/>
      <c r="H281" s="6"/>
      <c r="I281" s="6"/>
      <c r="J281" s="6"/>
      <c r="K281" s="6"/>
      <c r="L281" s="6"/>
      <c r="M281" s="6"/>
      <c r="N281" s="6"/>
      <c r="O281" s="6"/>
      <c r="P281" s="6"/>
      <c r="Q281" s="6"/>
      <c r="R281" s="6"/>
      <c r="S281" s="6"/>
      <c r="T281" s="6"/>
      <c r="U281" s="6"/>
      <c r="V281" s="6"/>
      <c r="W281" s="6"/>
      <c r="X281" s="6"/>
      <c r="Y281" s="6"/>
      <c r="Z281" s="6"/>
      <c r="AA281" s="6"/>
      <c r="AB281" s="6"/>
    </row>
    <row r="282" spans="1:28" ht="14.25" customHeight="1" x14ac:dyDescent="0.25">
      <c r="A282" s="7"/>
      <c r="C282" s="40" t="s">
        <v>390</v>
      </c>
      <c r="D282" s="17" t="s">
        <v>452</v>
      </c>
      <c r="E282" s="40">
        <v>295056</v>
      </c>
      <c r="F282" s="40" t="s">
        <v>440</v>
      </c>
      <c r="G282" s="6"/>
      <c r="H282" s="6"/>
      <c r="I282" s="6"/>
      <c r="J282" s="6"/>
      <c r="K282" s="6"/>
      <c r="L282" s="6"/>
      <c r="M282" s="6"/>
      <c r="N282" s="6"/>
      <c r="O282" s="6"/>
      <c r="P282" s="6"/>
      <c r="Q282" s="6"/>
      <c r="R282" s="6"/>
      <c r="S282" s="6"/>
      <c r="T282" s="6"/>
      <c r="U282" s="6"/>
      <c r="V282" s="6"/>
      <c r="W282" s="6"/>
      <c r="X282" s="6"/>
      <c r="Y282" s="6"/>
      <c r="Z282" s="6"/>
      <c r="AA282" s="6"/>
      <c r="AB282" s="6"/>
    </row>
    <row r="283" spans="1:28" ht="14.25" customHeight="1" x14ac:dyDescent="0.25">
      <c r="A283" s="7"/>
      <c r="C283" s="40" t="s">
        <v>390</v>
      </c>
      <c r="D283" s="17" t="s">
        <v>453</v>
      </c>
      <c r="E283" s="40">
        <v>168000</v>
      </c>
      <c r="F283" s="40" t="s">
        <v>440</v>
      </c>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7"/>
      <c r="C284" s="40" t="s">
        <v>390</v>
      </c>
      <c r="D284" s="17" t="s">
        <v>454</v>
      </c>
      <c r="E284" s="40">
        <v>3500000</v>
      </c>
      <c r="F284" s="40" t="s">
        <v>440</v>
      </c>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7"/>
      <c r="C285" s="40" t="s">
        <v>390</v>
      </c>
      <c r="D285" s="17" t="s">
        <v>455</v>
      </c>
      <c r="E285" s="40">
        <v>1600000</v>
      </c>
      <c r="F285" s="40" t="s">
        <v>440</v>
      </c>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7"/>
      <c r="C286" s="40" t="s">
        <v>390</v>
      </c>
      <c r="D286" s="17" t="s">
        <v>456</v>
      </c>
      <c r="E286" s="40">
        <v>120000</v>
      </c>
      <c r="F286" s="40" t="s">
        <v>440</v>
      </c>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7"/>
      <c r="C287" s="40" t="s">
        <v>390</v>
      </c>
      <c r="D287" s="17" t="s">
        <v>457</v>
      </c>
      <c r="E287" s="40">
        <v>100000</v>
      </c>
      <c r="F287" s="40" t="s">
        <v>440</v>
      </c>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7"/>
      <c r="C288" s="40" t="s">
        <v>390</v>
      </c>
      <c r="D288" s="17" t="s">
        <v>458</v>
      </c>
      <c r="E288" s="40">
        <v>90000</v>
      </c>
      <c r="F288" s="40" t="s">
        <v>440</v>
      </c>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7"/>
      <c r="C289" s="40" t="s">
        <v>390</v>
      </c>
      <c r="D289" s="17" t="s">
        <v>459</v>
      </c>
      <c r="E289" s="40">
        <v>20000</v>
      </c>
      <c r="F289" s="40" t="s">
        <v>440</v>
      </c>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7"/>
      <c r="C290" s="40" t="s">
        <v>390</v>
      </c>
      <c r="D290" s="17" t="s">
        <v>460</v>
      </c>
      <c r="E290" s="40">
        <v>190000</v>
      </c>
      <c r="F290" s="40" t="s">
        <v>440</v>
      </c>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7"/>
      <c r="C291" s="40" t="s">
        <v>390</v>
      </c>
      <c r="D291" s="17" t="s">
        <v>461</v>
      </c>
      <c r="E291" s="40">
        <v>190000</v>
      </c>
      <c r="F291" s="40" t="s">
        <v>440</v>
      </c>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7"/>
      <c r="C292" s="40" t="s">
        <v>390</v>
      </c>
      <c r="D292" s="17" t="s">
        <v>462</v>
      </c>
      <c r="E292" s="40">
        <v>190000</v>
      </c>
      <c r="F292" s="40" t="s">
        <v>440</v>
      </c>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7"/>
      <c r="B293" s="8"/>
      <c r="C293" s="40" t="s">
        <v>390</v>
      </c>
      <c r="D293" s="17" t="s">
        <v>463</v>
      </c>
      <c r="E293" s="40">
        <v>190000</v>
      </c>
      <c r="F293" s="40" t="s">
        <v>440</v>
      </c>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13"/>
      <c r="B294" s="8"/>
      <c r="C294" s="40" t="s">
        <v>390</v>
      </c>
      <c r="D294" s="17" t="s">
        <v>464</v>
      </c>
      <c r="E294" s="40">
        <v>1433572</v>
      </c>
      <c r="F294" s="40" t="s">
        <v>229</v>
      </c>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13"/>
      <c r="B295" s="8"/>
      <c r="C295" s="40" t="s">
        <v>390</v>
      </c>
      <c r="D295" s="17" t="s">
        <v>465</v>
      </c>
      <c r="E295" s="40">
        <v>699888</v>
      </c>
      <c r="F295" s="40" t="s">
        <v>229</v>
      </c>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C296" s="40" t="s">
        <v>390</v>
      </c>
      <c r="D296" s="17" t="s">
        <v>466</v>
      </c>
      <c r="E296" s="40">
        <v>1450000</v>
      </c>
      <c r="F296" s="40" t="s">
        <v>229</v>
      </c>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C297" s="40" t="s">
        <v>390</v>
      </c>
      <c r="D297" s="17" t="s">
        <v>467</v>
      </c>
      <c r="E297" s="40">
        <v>1105000</v>
      </c>
      <c r="F297" s="40" t="s">
        <v>229</v>
      </c>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C298" s="40" t="s">
        <v>390</v>
      </c>
      <c r="D298" s="17" t="s">
        <v>468</v>
      </c>
      <c r="E298" s="40">
        <v>215000</v>
      </c>
      <c r="F298" s="40" t="s">
        <v>469</v>
      </c>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C299" s="40" t="s">
        <v>390</v>
      </c>
      <c r="D299" s="17" t="s">
        <v>470</v>
      </c>
      <c r="E299" s="40">
        <v>1191053</v>
      </c>
      <c r="F299" s="40" t="s">
        <v>469</v>
      </c>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C300" s="40" t="s">
        <v>390</v>
      </c>
      <c r="D300" s="17" t="s">
        <v>471</v>
      </c>
      <c r="E300" s="40">
        <v>672152</v>
      </c>
      <c r="F300" s="40" t="s">
        <v>229</v>
      </c>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C301" s="40" t="s">
        <v>390</v>
      </c>
      <c r="D301" s="17" t="s">
        <v>472</v>
      </c>
      <c r="E301" s="40">
        <v>70000</v>
      </c>
      <c r="F301" s="40" t="s">
        <v>229</v>
      </c>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13"/>
      <c r="B302" s="3"/>
      <c r="C302" s="36"/>
      <c r="D302" s="80"/>
      <c r="E302" s="86"/>
      <c r="F302" s="2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9" t="s">
        <v>16</v>
      </c>
      <c r="B303" s="1" t="s">
        <v>13</v>
      </c>
      <c r="C303" s="155" t="s">
        <v>17</v>
      </c>
      <c r="D303" s="155"/>
      <c r="E303" s="113"/>
      <c r="F303" s="2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10"/>
      <c r="B304" s="8"/>
      <c r="C304" s="114" t="s">
        <v>18</v>
      </c>
      <c r="D304" s="115" t="s">
        <v>19</v>
      </c>
      <c r="F304" s="26"/>
      <c r="G304" s="6"/>
      <c r="H304" s="6"/>
      <c r="I304" s="6"/>
      <c r="J304" s="6"/>
      <c r="K304" s="6"/>
      <c r="L304" s="6"/>
      <c r="M304" s="6"/>
      <c r="N304" s="6"/>
      <c r="O304" s="6"/>
      <c r="P304" s="6"/>
      <c r="Q304" s="6"/>
      <c r="R304" s="6"/>
      <c r="S304" s="6"/>
      <c r="T304" s="6"/>
      <c r="U304" s="6"/>
      <c r="V304" s="6"/>
      <c r="W304" s="6"/>
      <c r="X304" s="6"/>
      <c r="Y304" s="6"/>
      <c r="Z304" s="6"/>
      <c r="AA304" s="6"/>
      <c r="AB304" s="6"/>
    </row>
    <row r="305" spans="1:28" s="50" customFormat="1" ht="15.75" customHeight="1" x14ac:dyDescent="0.25">
      <c r="A305" s="10"/>
      <c r="B305" s="8"/>
      <c r="C305" s="38" t="s">
        <v>971</v>
      </c>
      <c r="D305" s="119" t="s">
        <v>992</v>
      </c>
      <c r="E305" s="90"/>
      <c r="F305" s="26"/>
      <c r="G305" s="6"/>
      <c r="H305" s="6"/>
      <c r="I305" s="6"/>
      <c r="J305" s="6"/>
      <c r="K305" s="6"/>
      <c r="L305" s="6"/>
      <c r="M305" s="6"/>
      <c r="N305" s="6"/>
      <c r="O305" s="6"/>
      <c r="P305" s="6"/>
      <c r="Q305" s="6"/>
      <c r="R305" s="6"/>
      <c r="S305" s="6"/>
      <c r="T305" s="6"/>
      <c r="U305" s="6"/>
      <c r="V305" s="6"/>
      <c r="W305" s="6"/>
      <c r="X305" s="6"/>
      <c r="Y305" s="6"/>
      <c r="Z305" s="6"/>
      <c r="AA305" s="6"/>
      <c r="AB305" s="6"/>
    </row>
    <row r="306" spans="1:28" s="50" customFormat="1" ht="15.75" customHeight="1" x14ac:dyDescent="0.25">
      <c r="A306" s="10"/>
      <c r="B306" s="8"/>
      <c r="C306" s="38" t="s">
        <v>972</v>
      </c>
      <c r="D306" s="119" t="s">
        <v>992</v>
      </c>
      <c r="E306" s="90"/>
      <c r="F306" s="26"/>
      <c r="G306" s="6"/>
      <c r="H306" s="6"/>
      <c r="I306" s="6"/>
      <c r="J306" s="6"/>
      <c r="K306" s="6"/>
      <c r="L306" s="6"/>
      <c r="M306" s="6"/>
      <c r="N306" s="6"/>
      <c r="O306" s="6"/>
      <c r="P306" s="6"/>
      <c r="Q306" s="6"/>
      <c r="R306" s="6"/>
      <c r="S306" s="6"/>
      <c r="T306" s="6"/>
      <c r="U306" s="6"/>
      <c r="V306" s="6"/>
      <c r="W306" s="6"/>
      <c r="X306" s="6"/>
      <c r="Y306" s="6"/>
      <c r="Z306" s="6"/>
      <c r="AA306" s="6"/>
      <c r="AB306" s="6"/>
    </row>
    <row r="307" spans="1:28" s="50" customFormat="1" ht="15.75" customHeight="1" x14ac:dyDescent="0.25">
      <c r="A307" s="10"/>
      <c r="B307" s="8"/>
      <c r="C307" s="38" t="s">
        <v>973</v>
      </c>
      <c r="D307" s="119" t="s">
        <v>993</v>
      </c>
      <c r="E307" s="90"/>
      <c r="F307" s="26"/>
      <c r="G307" s="6"/>
      <c r="H307" s="6"/>
      <c r="I307" s="6"/>
      <c r="J307" s="6"/>
      <c r="K307" s="6"/>
      <c r="L307" s="6"/>
      <c r="M307" s="6"/>
      <c r="N307" s="6"/>
      <c r="O307" s="6"/>
      <c r="P307" s="6"/>
      <c r="Q307" s="6"/>
      <c r="R307" s="6"/>
      <c r="S307" s="6"/>
      <c r="T307" s="6"/>
      <c r="U307" s="6"/>
      <c r="V307" s="6"/>
      <c r="W307" s="6"/>
      <c r="X307" s="6"/>
      <c r="Y307" s="6"/>
      <c r="Z307" s="6"/>
      <c r="AA307" s="6"/>
      <c r="AB307" s="6"/>
    </row>
    <row r="308" spans="1:28" s="50" customFormat="1" ht="15.75" customHeight="1" x14ac:dyDescent="0.25">
      <c r="A308" s="10"/>
      <c r="B308" s="8"/>
      <c r="C308" s="38" t="s">
        <v>974</v>
      </c>
      <c r="D308" s="119" t="s">
        <v>993</v>
      </c>
      <c r="E308" s="90"/>
      <c r="F308" s="26"/>
      <c r="G308" s="6"/>
      <c r="H308" s="6"/>
      <c r="I308" s="6"/>
      <c r="J308" s="6"/>
      <c r="K308" s="6"/>
      <c r="L308" s="6"/>
      <c r="M308" s="6"/>
      <c r="N308" s="6"/>
      <c r="O308" s="6"/>
      <c r="P308" s="6"/>
      <c r="Q308" s="6"/>
      <c r="R308" s="6"/>
      <c r="S308" s="6"/>
      <c r="T308" s="6"/>
      <c r="U308" s="6"/>
      <c r="V308" s="6"/>
      <c r="W308" s="6"/>
      <c r="X308" s="6"/>
      <c r="Y308" s="6"/>
      <c r="Z308" s="6"/>
      <c r="AA308" s="6"/>
      <c r="AB308" s="6"/>
    </row>
    <row r="309" spans="1:28" s="50" customFormat="1" ht="15.75" customHeight="1" x14ac:dyDescent="0.25">
      <c r="A309" s="10"/>
      <c r="B309" s="8"/>
      <c r="C309" s="38" t="s">
        <v>975</v>
      </c>
      <c r="D309" s="119" t="s">
        <v>993</v>
      </c>
      <c r="E309" s="90"/>
      <c r="F309" s="26"/>
      <c r="G309" s="6"/>
      <c r="H309" s="6"/>
      <c r="I309" s="6"/>
      <c r="J309" s="6"/>
      <c r="K309" s="6"/>
      <c r="L309" s="6"/>
      <c r="M309" s="6"/>
      <c r="N309" s="6"/>
      <c r="O309" s="6"/>
      <c r="P309" s="6"/>
      <c r="Q309" s="6"/>
      <c r="R309" s="6"/>
      <c r="S309" s="6"/>
      <c r="T309" s="6"/>
      <c r="U309" s="6"/>
      <c r="V309" s="6"/>
      <c r="W309" s="6"/>
      <c r="X309" s="6"/>
      <c r="Y309" s="6"/>
      <c r="Z309" s="6"/>
      <c r="AA309" s="6"/>
      <c r="AB309" s="6"/>
    </row>
    <row r="310" spans="1:28" s="50" customFormat="1" ht="15.75" customHeight="1" x14ac:dyDescent="0.25">
      <c r="A310" s="10"/>
      <c r="B310" s="8"/>
      <c r="C310" s="38" t="s">
        <v>976</v>
      </c>
      <c r="D310" s="119" t="s">
        <v>993</v>
      </c>
      <c r="E310" s="90"/>
      <c r="F310" s="26"/>
      <c r="G310" s="6"/>
      <c r="H310" s="6"/>
      <c r="I310" s="6"/>
      <c r="J310" s="6"/>
      <c r="K310" s="6"/>
      <c r="L310" s="6"/>
      <c r="M310" s="6"/>
      <c r="N310" s="6"/>
      <c r="O310" s="6"/>
      <c r="P310" s="6"/>
      <c r="Q310" s="6"/>
      <c r="R310" s="6"/>
      <c r="S310" s="6"/>
      <c r="T310" s="6"/>
      <c r="U310" s="6"/>
      <c r="V310" s="6"/>
      <c r="W310" s="6"/>
      <c r="X310" s="6"/>
      <c r="Y310" s="6"/>
      <c r="Z310" s="6"/>
      <c r="AA310" s="6"/>
      <c r="AB310" s="6"/>
    </row>
    <row r="311" spans="1:28" s="50" customFormat="1" ht="15.75" customHeight="1" x14ac:dyDescent="0.25">
      <c r="A311" s="10"/>
      <c r="B311" s="8"/>
      <c r="C311" s="38" t="s">
        <v>977</v>
      </c>
      <c r="D311" s="119" t="s">
        <v>993</v>
      </c>
      <c r="E311" s="90"/>
      <c r="F311" s="26"/>
      <c r="G311" s="6"/>
      <c r="H311" s="6"/>
      <c r="I311" s="6"/>
      <c r="J311" s="6"/>
      <c r="K311" s="6"/>
      <c r="L311" s="6"/>
      <c r="M311" s="6"/>
      <c r="N311" s="6"/>
      <c r="O311" s="6"/>
      <c r="P311" s="6"/>
      <c r="Q311" s="6"/>
      <c r="R311" s="6"/>
      <c r="S311" s="6"/>
      <c r="T311" s="6"/>
      <c r="U311" s="6"/>
      <c r="V311" s="6"/>
      <c r="W311" s="6"/>
      <c r="X311" s="6"/>
      <c r="Y311" s="6"/>
      <c r="Z311" s="6"/>
      <c r="AA311" s="6"/>
      <c r="AB311" s="6"/>
    </row>
    <row r="312" spans="1:28" s="50" customFormat="1" ht="15.75" customHeight="1" x14ac:dyDescent="0.25">
      <c r="A312" s="10"/>
      <c r="B312" s="8"/>
      <c r="C312" s="38" t="s">
        <v>978</v>
      </c>
      <c r="D312" s="119" t="s">
        <v>993</v>
      </c>
      <c r="E312" s="90"/>
      <c r="F312" s="26"/>
      <c r="G312" s="6"/>
      <c r="H312" s="6"/>
      <c r="I312" s="6"/>
      <c r="J312" s="6"/>
      <c r="K312" s="6"/>
      <c r="L312" s="6"/>
      <c r="M312" s="6"/>
      <c r="N312" s="6"/>
      <c r="O312" s="6"/>
      <c r="P312" s="6"/>
      <c r="Q312" s="6"/>
      <c r="R312" s="6"/>
      <c r="S312" s="6"/>
      <c r="T312" s="6"/>
      <c r="U312" s="6"/>
      <c r="V312" s="6"/>
      <c r="W312" s="6"/>
      <c r="X312" s="6"/>
      <c r="Y312" s="6"/>
      <c r="Z312" s="6"/>
      <c r="AA312" s="6"/>
      <c r="AB312" s="6"/>
    </row>
    <row r="313" spans="1:28" s="50" customFormat="1" ht="15.75" customHeight="1" x14ac:dyDescent="0.25">
      <c r="A313" s="10"/>
      <c r="B313" s="8"/>
      <c r="C313" s="38" t="s">
        <v>979</v>
      </c>
      <c r="D313" s="119" t="s">
        <v>993</v>
      </c>
      <c r="E313" s="90"/>
      <c r="F313" s="26"/>
      <c r="G313" s="6"/>
      <c r="H313" s="6"/>
      <c r="I313" s="6"/>
      <c r="J313" s="6"/>
      <c r="K313" s="6"/>
      <c r="L313" s="6"/>
      <c r="M313" s="6"/>
      <c r="N313" s="6"/>
      <c r="O313" s="6"/>
      <c r="P313" s="6"/>
      <c r="Q313" s="6"/>
      <c r="R313" s="6"/>
      <c r="S313" s="6"/>
      <c r="T313" s="6"/>
      <c r="U313" s="6"/>
      <c r="V313" s="6"/>
      <c r="W313" s="6"/>
      <c r="X313" s="6"/>
      <c r="Y313" s="6"/>
      <c r="Z313" s="6"/>
      <c r="AA313" s="6"/>
      <c r="AB313" s="6"/>
    </row>
    <row r="314" spans="1:28" s="50" customFormat="1" ht="15.75" customHeight="1" x14ac:dyDescent="0.25">
      <c r="A314" s="10"/>
      <c r="B314" s="8"/>
      <c r="C314" s="38" t="s">
        <v>980</v>
      </c>
      <c r="D314" s="119" t="s">
        <v>993</v>
      </c>
      <c r="E314" s="90"/>
      <c r="F314" s="26"/>
      <c r="G314" s="6"/>
      <c r="H314" s="6"/>
      <c r="I314" s="6"/>
      <c r="J314" s="6"/>
      <c r="K314" s="6"/>
      <c r="L314" s="6"/>
      <c r="M314" s="6"/>
      <c r="N314" s="6"/>
      <c r="O314" s="6"/>
      <c r="P314" s="6"/>
      <c r="Q314" s="6"/>
      <c r="R314" s="6"/>
      <c r="S314" s="6"/>
      <c r="T314" s="6"/>
      <c r="U314" s="6"/>
      <c r="V314" s="6"/>
      <c r="W314" s="6"/>
      <c r="X314" s="6"/>
      <c r="Y314" s="6"/>
      <c r="Z314" s="6"/>
      <c r="AA314" s="6"/>
      <c r="AB314" s="6"/>
    </row>
    <row r="315" spans="1:28" s="50" customFormat="1" ht="15.75" customHeight="1" x14ac:dyDescent="0.25">
      <c r="A315" s="10"/>
      <c r="B315" s="8"/>
      <c r="C315" s="38" t="s">
        <v>981</v>
      </c>
      <c r="D315" s="119" t="s">
        <v>993</v>
      </c>
      <c r="E315" s="90"/>
      <c r="F315" s="2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10"/>
      <c r="B316" s="8"/>
      <c r="C316" s="111" t="s">
        <v>982</v>
      </c>
      <c r="D316" s="119" t="s">
        <v>993</v>
      </c>
      <c r="F316" s="26"/>
      <c r="G316" s="6"/>
      <c r="H316" s="6"/>
      <c r="I316" s="6"/>
      <c r="J316" s="6"/>
      <c r="K316" s="6"/>
      <c r="L316" s="6"/>
      <c r="M316" s="6"/>
      <c r="N316" s="6"/>
      <c r="O316" s="6"/>
      <c r="P316" s="6"/>
      <c r="Q316" s="6"/>
      <c r="R316" s="6"/>
      <c r="S316" s="6"/>
      <c r="T316" s="6"/>
      <c r="U316" s="6"/>
      <c r="V316" s="6"/>
      <c r="W316" s="6"/>
      <c r="X316" s="6"/>
      <c r="Y316" s="6"/>
      <c r="Z316" s="6"/>
      <c r="AA316" s="6"/>
      <c r="AB316" s="6"/>
    </row>
    <row r="317" spans="1:28" s="50" customFormat="1" ht="15.75" customHeight="1" x14ac:dyDescent="0.25">
      <c r="A317" s="10"/>
      <c r="B317" s="8"/>
      <c r="C317" s="112" t="s">
        <v>983</v>
      </c>
      <c r="D317" s="119" t="s">
        <v>993</v>
      </c>
      <c r="E317" s="90"/>
      <c r="F317" s="26"/>
      <c r="G317" s="6"/>
      <c r="H317" s="6"/>
      <c r="I317" s="6"/>
      <c r="J317" s="6"/>
      <c r="K317" s="6"/>
      <c r="L317" s="6"/>
      <c r="M317" s="6"/>
      <c r="N317" s="6"/>
      <c r="O317" s="6"/>
      <c r="P317" s="6"/>
      <c r="Q317" s="6"/>
      <c r="R317" s="6"/>
      <c r="S317" s="6"/>
      <c r="T317" s="6"/>
      <c r="U317" s="6"/>
      <c r="V317" s="6"/>
      <c r="W317" s="6"/>
      <c r="X317" s="6"/>
      <c r="Y317" s="6"/>
      <c r="Z317" s="6"/>
      <c r="AA317" s="6"/>
      <c r="AB317" s="6"/>
    </row>
    <row r="318" spans="1:28" s="50" customFormat="1" ht="15.75" customHeight="1" x14ac:dyDescent="0.25">
      <c r="A318" s="10"/>
      <c r="B318" s="8"/>
      <c r="C318" s="112" t="s">
        <v>984</v>
      </c>
      <c r="D318" s="119" t="s">
        <v>993</v>
      </c>
      <c r="E318" s="90"/>
      <c r="F318" s="26"/>
      <c r="G318" s="6"/>
      <c r="H318" s="6"/>
      <c r="I318" s="6"/>
      <c r="J318" s="6"/>
      <c r="K318" s="6"/>
      <c r="L318" s="6"/>
      <c r="M318" s="6"/>
      <c r="N318" s="6"/>
      <c r="O318" s="6"/>
      <c r="P318" s="6"/>
      <c r="Q318" s="6"/>
      <c r="R318" s="6"/>
      <c r="S318" s="6"/>
      <c r="T318" s="6"/>
      <c r="U318" s="6"/>
      <c r="V318" s="6"/>
      <c r="W318" s="6"/>
      <c r="X318" s="6"/>
      <c r="Y318" s="6"/>
      <c r="Z318" s="6"/>
      <c r="AA318" s="6"/>
      <c r="AB318" s="6"/>
    </row>
    <row r="319" spans="1:28" s="50" customFormat="1" ht="15.75" customHeight="1" x14ac:dyDescent="0.25">
      <c r="A319" s="10"/>
      <c r="B319" s="8"/>
      <c r="C319" s="112" t="s">
        <v>987</v>
      </c>
      <c r="D319" s="119" t="s">
        <v>993</v>
      </c>
      <c r="E319" s="90"/>
      <c r="F319" s="26"/>
      <c r="G319" s="6"/>
      <c r="H319" s="6"/>
      <c r="I319" s="6"/>
      <c r="J319" s="6"/>
      <c r="K319" s="6"/>
      <c r="L319" s="6"/>
      <c r="M319" s="6"/>
      <c r="N319" s="6"/>
      <c r="O319" s="6"/>
      <c r="P319" s="6"/>
      <c r="Q319" s="6"/>
      <c r="R319" s="6"/>
      <c r="S319" s="6"/>
      <c r="T319" s="6"/>
      <c r="U319" s="6"/>
      <c r="V319" s="6"/>
      <c r="W319" s="6"/>
      <c r="X319" s="6"/>
      <c r="Y319" s="6"/>
      <c r="Z319" s="6"/>
      <c r="AA319" s="6"/>
      <c r="AB319" s="6"/>
    </row>
    <row r="320" spans="1:28" s="50" customFormat="1" ht="15.75" customHeight="1" x14ac:dyDescent="0.25">
      <c r="A320" s="10"/>
      <c r="B320" s="8"/>
      <c r="C320" s="112" t="s">
        <v>986</v>
      </c>
      <c r="D320" s="119" t="s">
        <v>993</v>
      </c>
      <c r="E320" s="90"/>
      <c r="F320" s="26"/>
      <c r="G320" s="6"/>
      <c r="H320" s="6"/>
      <c r="I320" s="6"/>
      <c r="J320" s="6"/>
      <c r="K320" s="6"/>
      <c r="L320" s="6"/>
      <c r="M320" s="6"/>
      <c r="N320" s="6"/>
      <c r="O320" s="6"/>
      <c r="P320" s="6"/>
      <c r="Q320" s="6"/>
      <c r="R320" s="6"/>
      <c r="S320" s="6"/>
      <c r="T320" s="6"/>
      <c r="U320" s="6"/>
      <c r="V320" s="6"/>
      <c r="W320" s="6"/>
      <c r="X320" s="6"/>
      <c r="Y320" s="6"/>
      <c r="Z320" s="6"/>
      <c r="AA320" s="6"/>
      <c r="AB320" s="6"/>
    </row>
    <row r="321" spans="1:28" s="50" customFormat="1" ht="15.75" customHeight="1" x14ac:dyDescent="0.25">
      <c r="A321" s="10"/>
      <c r="B321" s="8"/>
      <c r="C321" s="112" t="s">
        <v>985</v>
      </c>
      <c r="D321" s="119" t="s">
        <v>993</v>
      </c>
      <c r="E321" s="90"/>
      <c r="F321" s="26"/>
      <c r="G321" s="6"/>
      <c r="H321" s="6"/>
      <c r="I321" s="6"/>
      <c r="J321" s="6"/>
      <c r="K321" s="6"/>
      <c r="L321" s="6"/>
      <c r="M321" s="6"/>
      <c r="N321" s="6"/>
      <c r="O321" s="6"/>
      <c r="P321" s="6"/>
      <c r="Q321" s="6"/>
      <c r="R321" s="6"/>
      <c r="S321" s="6"/>
      <c r="T321" s="6"/>
      <c r="U321" s="6"/>
      <c r="V321" s="6"/>
      <c r="W321" s="6"/>
      <c r="X321" s="6"/>
      <c r="Y321" s="6"/>
      <c r="Z321" s="6"/>
      <c r="AA321" s="6"/>
      <c r="AB321" s="6"/>
    </row>
    <row r="322" spans="1:28" s="50" customFormat="1" ht="15.75" customHeight="1" x14ac:dyDescent="0.25">
      <c r="A322" s="10"/>
      <c r="B322" s="8"/>
      <c r="C322" s="112" t="s">
        <v>988</v>
      </c>
      <c r="D322" s="119" t="s">
        <v>993</v>
      </c>
      <c r="E322" s="90"/>
      <c r="F322" s="26"/>
      <c r="G322" s="6"/>
      <c r="H322" s="6"/>
      <c r="I322" s="6"/>
      <c r="J322" s="6"/>
      <c r="K322" s="6"/>
      <c r="L322" s="6"/>
      <c r="M322" s="6"/>
      <c r="N322" s="6"/>
      <c r="O322" s="6"/>
      <c r="P322" s="6"/>
      <c r="Q322" s="6"/>
      <c r="R322" s="6"/>
      <c r="S322" s="6"/>
      <c r="T322" s="6"/>
      <c r="U322" s="6"/>
      <c r="V322" s="6"/>
      <c r="W322" s="6"/>
      <c r="X322" s="6"/>
      <c r="Y322" s="6"/>
      <c r="Z322" s="6"/>
      <c r="AA322" s="6"/>
      <c r="AB322" s="6"/>
    </row>
    <row r="323" spans="1:28" s="50" customFormat="1" ht="15.75" customHeight="1" x14ac:dyDescent="0.25">
      <c r="A323" s="10"/>
      <c r="B323" s="8"/>
      <c r="C323" s="38" t="s">
        <v>989</v>
      </c>
      <c r="D323" s="119" t="s">
        <v>993</v>
      </c>
      <c r="E323" s="90"/>
      <c r="F323" s="26"/>
      <c r="G323" s="6"/>
      <c r="H323" s="6"/>
      <c r="I323" s="6"/>
      <c r="J323" s="6"/>
      <c r="K323" s="6"/>
      <c r="L323" s="6"/>
      <c r="M323" s="6"/>
      <c r="N323" s="6"/>
      <c r="O323" s="6"/>
      <c r="P323" s="6"/>
      <c r="Q323" s="6"/>
      <c r="R323" s="6"/>
      <c r="S323" s="6"/>
      <c r="T323" s="6"/>
      <c r="U323" s="6"/>
      <c r="V323" s="6"/>
      <c r="W323" s="6"/>
      <c r="X323" s="6"/>
      <c r="Y323" s="6"/>
      <c r="Z323" s="6"/>
      <c r="AA323" s="6"/>
      <c r="AB323" s="6"/>
    </row>
    <row r="324" spans="1:28" s="103" customFormat="1" ht="15.75" customHeight="1" x14ac:dyDescent="0.25">
      <c r="A324" s="106"/>
      <c r="B324" s="107"/>
      <c r="C324" s="117" t="s">
        <v>990</v>
      </c>
      <c r="D324" s="119" t="s">
        <v>993</v>
      </c>
      <c r="E324" s="91"/>
      <c r="F324" s="108"/>
      <c r="G324" s="31"/>
      <c r="H324" s="31"/>
      <c r="I324" s="31"/>
      <c r="J324" s="31"/>
      <c r="K324" s="31"/>
      <c r="L324" s="31"/>
      <c r="M324" s="31"/>
      <c r="N324" s="31"/>
      <c r="O324" s="31"/>
      <c r="P324" s="31"/>
      <c r="Q324" s="31"/>
      <c r="R324" s="31"/>
      <c r="S324" s="31"/>
      <c r="T324" s="31"/>
      <c r="U324" s="31"/>
      <c r="V324" s="31"/>
      <c r="W324" s="31"/>
      <c r="X324" s="31"/>
      <c r="Y324" s="31"/>
      <c r="Z324" s="31"/>
      <c r="AA324" s="31"/>
      <c r="AB324" s="31"/>
    </row>
    <row r="325" spans="1:28" s="103" customFormat="1" ht="15.75" customHeight="1" x14ac:dyDescent="0.25">
      <c r="A325" s="106"/>
      <c r="B325" s="107"/>
      <c r="C325" s="118" t="s">
        <v>991</v>
      </c>
      <c r="D325" s="119" t="s">
        <v>993</v>
      </c>
      <c r="E325" s="91"/>
      <c r="F325" s="108"/>
      <c r="G325" s="31"/>
      <c r="H325" s="31"/>
      <c r="I325" s="31"/>
      <c r="J325" s="31"/>
      <c r="K325" s="31"/>
      <c r="L325" s="31"/>
      <c r="M325" s="31"/>
      <c r="N325" s="31"/>
      <c r="O325" s="31"/>
      <c r="P325" s="31"/>
      <c r="Q325" s="31"/>
      <c r="R325" s="31"/>
      <c r="S325" s="31"/>
      <c r="T325" s="31"/>
      <c r="U325" s="31"/>
      <c r="V325" s="31"/>
      <c r="W325" s="31"/>
      <c r="X325" s="31"/>
      <c r="Y325" s="31"/>
      <c r="Z325" s="31"/>
      <c r="AA325" s="31"/>
      <c r="AB325" s="31"/>
    </row>
    <row r="326" spans="1:28" s="103" customFormat="1" ht="15.75" customHeight="1" x14ac:dyDescent="0.25">
      <c r="A326" s="106"/>
      <c r="B326" s="107"/>
      <c r="C326" s="95"/>
      <c r="D326" s="116"/>
      <c r="E326" s="91"/>
      <c r="F326" s="108"/>
      <c r="G326" s="31"/>
      <c r="H326" s="31"/>
      <c r="I326" s="31"/>
      <c r="J326" s="31"/>
      <c r="K326" s="31"/>
      <c r="L326" s="31"/>
      <c r="M326" s="31"/>
      <c r="N326" s="31"/>
      <c r="O326" s="31"/>
      <c r="P326" s="31"/>
      <c r="Q326" s="31"/>
      <c r="R326" s="31"/>
      <c r="S326" s="31"/>
      <c r="T326" s="31"/>
      <c r="U326" s="31"/>
      <c r="V326" s="31"/>
      <c r="W326" s="31"/>
      <c r="X326" s="31"/>
      <c r="Y326" s="31"/>
      <c r="Z326" s="31"/>
      <c r="AA326" s="31"/>
      <c r="AB326" s="31"/>
    </row>
    <row r="327" spans="1:28" ht="15.75" customHeight="1" x14ac:dyDescent="0.25">
      <c r="A327" s="9" t="s">
        <v>20</v>
      </c>
      <c r="B327" s="1" t="s">
        <v>13</v>
      </c>
      <c r="C327" s="151" t="s">
        <v>21</v>
      </c>
      <c r="D327" s="151"/>
      <c r="E327" s="152"/>
      <c r="F327" s="2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10"/>
      <c r="B328" s="8"/>
      <c r="C328" s="37" t="s">
        <v>22</v>
      </c>
      <c r="D328" s="109" t="s">
        <v>23</v>
      </c>
      <c r="E328" s="91"/>
      <c r="F328" s="2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B329" s="8"/>
      <c r="C329" s="38" t="s">
        <v>480</v>
      </c>
      <c r="D329" s="38" t="s">
        <v>970</v>
      </c>
      <c r="E329" s="110"/>
      <c r="F329" s="2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C330" s="38" t="s">
        <v>481</v>
      </c>
      <c r="D330" s="72" t="s">
        <v>482</v>
      </c>
      <c r="F330" s="2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C331" s="38" t="s">
        <v>483</v>
      </c>
      <c r="D331" s="38" t="s">
        <v>482</v>
      </c>
      <c r="F331" s="2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C332" s="38" t="s">
        <v>719</v>
      </c>
      <c r="D332" s="38" t="s">
        <v>484</v>
      </c>
      <c r="F332" s="2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C333" s="38" t="s">
        <v>485</v>
      </c>
      <c r="D333" s="72" t="s">
        <v>486</v>
      </c>
      <c r="F333" s="2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C334" s="38" t="s">
        <v>487</v>
      </c>
      <c r="D334" s="72" t="s">
        <v>488</v>
      </c>
      <c r="F334" s="2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C335" s="38" t="s">
        <v>489</v>
      </c>
      <c r="D335" s="72" t="s">
        <v>490</v>
      </c>
      <c r="F335" s="2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C336" s="38" t="s">
        <v>491</v>
      </c>
      <c r="D336" s="72" t="s">
        <v>492</v>
      </c>
      <c r="F336" s="26"/>
      <c r="G336" s="6"/>
      <c r="H336" s="6"/>
      <c r="I336" s="6"/>
      <c r="J336" s="6"/>
      <c r="K336" s="6"/>
      <c r="L336" s="6"/>
      <c r="M336" s="6"/>
      <c r="N336" s="6"/>
      <c r="O336" s="6"/>
      <c r="P336" s="6"/>
      <c r="Q336" s="6"/>
      <c r="R336" s="6"/>
      <c r="S336" s="6"/>
      <c r="T336" s="6"/>
      <c r="U336" s="6"/>
      <c r="V336" s="6"/>
      <c r="W336" s="6"/>
      <c r="X336" s="6"/>
      <c r="Y336" s="6"/>
      <c r="Z336" s="6"/>
      <c r="AA336" s="6"/>
      <c r="AB336" s="6"/>
    </row>
    <row r="337" spans="3:28" ht="15.75" customHeight="1" x14ac:dyDescent="0.25">
      <c r="C337" s="38" t="s">
        <v>493</v>
      </c>
      <c r="D337" s="72" t="s">
        <v>494</v>
      </c>
      <c r="F337" s="26"/>
      <c r="G337" s="6"/>
      <c r="H337" s="6"/>
      <c r="I337" s="6"/>
      <c r="J337" s="6"/>
      <c r="K337" s="6"/>
      <c r="L337" s="6"/>
      <c r="M337" s="6"/>
      <c r="N337" s="6"/>
      <c r="O337" s="6"/>
      <c r="P337" s="6"/>
      <c r="Q337" s="6"/>
      <c r="R337" s="6"/>
      <c r="S337" s="6"/>
      <c r="T337" s="6"/>
      <c r="U337" s="6"/>
      <c r="V337" s="6"/>
      <c r="W337" s="6"/>
      <c r="X337" s="6"/>
      <c r="Y337" s="6"/>
      <c r="Z337" s="6"/>
      <c r="AA337" s="6"/>
      <c r="AB337" s="6"/>
    </row>
    <row r="338" spans="3:28" ht="15.75" customHeight="1" x14ac:dyDescent="0.25">
      <c r="C338" s="38" t="s">
        <v>495</v>
      </c>
      <c r="D338" s="72" t="s">
        <v>496</v>
      </c>
      <c r="F338" s="26"/>
      <c r="G338" s="6"/>
      <c r="H338" s="6"/>
      <c r="I338" s="6"/>
      <c r="J338" s="6"/>
      <c r="K338" s="6"/>
      <c r="L338" s="6"/>
      <c r="M338" s="6"/>
      <c r="N338" s="6"/>
      <c r="O338" s="6"/>
      <c r="P338" s="6"/>
      <c r="Q338" s="6"/>
      <c r="R338" s="6"/>
      <c r="S338" s="6"/>
      <c r="T338" s="6"/>
      <c r="U338" s="6"/>
      <c r="V338" s="6"/>
      <c r="W338" s="6"/>
      <c r="X338" s="6"/>
      <c r="Y338" s="6"/>
      <c r="Z338" s="6"/>
      <c r="AA338" s="6"/>
      <c r="AB338" s="6"/>
    </row>
    <row r="339" spans="3:28" ht="15.75" customHeight="1" x14ac:dyDescent="0.25">
      <c r="C339" s="38" t="s">
        <v>497</v>
      </c>
      <c r="D339" s="72" t="s">
        <v>498</v>
      </c>
      <c r="F339" s="26"/>
      <c r="G339" s="6"/>
      <c r="H339" s="6"/>
      <c r="I339" s="6"/>
      <c r="J339" s="6"/>
      <c r="K339" s="6"/>
      <c r="L339" s="6"/>
      <c r="M339" s="6"/>
      <c r="N339" s="6"/>
      <c r="O339" s="6"/>
      <c r="P339" s="6"/>
      <c r="Q339" s="6"/>
      <c r="R339" s="6"/>
      <c r="S339" s="6"/>
      <c r="T339" s="6"/>
      <c r="U339" s="6"/>
      <c r="V339" s="6"/>
      <c r="W339" s="6"/>
      <c r="X339" s="6"/>
      <c r="Y339" s="6"/>
      <c r="Z339" s="6"/>
      <c r="AA339" s="6"/>
      <c r="AB339" s="6"/>
    </row>
    <row r="340" spans="3:28" ht="15.75" customHeight="1" x14ac:dyDescent="0.25">
      <c r="C340" s="38" t="s">
        <v>347</v>
      </c>
      <c r="D340" s="72" t="s">
        <v>499</v>
      </c>
      <c r="F340" s="26"/>
      <c r="G340" s="6"/>
      <c r="H340" s="6"/>
      <c r="I340" s="6"/>
      <c r="J340" s="6"/>
      <c r="K340" s="6"/>
      <c r="L340" s="6"/>
      <c r="M340" s="6"/>
      <c r="N340" s="6"/>
      <c r="O340" s="6"/>
      <c r="P340" s="6"/>
      <c r="Q340" s="6"/>
      <c r="R340" s="6"/>
      <c r="S340" s="6"/>
      <c r="T340" s="6"/>
      <c r="U340" s="6"/>
      <c r="V340" s="6"/>
      <c r="W340" s="6"/>
      <c r="X340" s="6"/>
      <c r="Y340" s="6"/>
      <c r="Z340" s="6"/>
      <c r="AA340" s="6"/>
      <c r="AB340" s="6"/>
    </row>
    <row r="341" spans="3:28" ht="15.75" customHeight="1" x14ac:dyDescent="0.25">
      <c r="C341" s="38" t="s">
        <v>500</v>
      </c>
      <c r="D341" s="72" t="s">
        <v>501</v>
      </c>
      <c r="F341" s="26"/>
      <c r="G341" s="6"/>
      <c r="H341" s="6"/>
      <c r="I341" s="6"/>
      <c r="J341" s="6"/>
      <c r="K341" s="6"/>
      <c r="L341" s="6"/>
      <c r="M341" s="6"/>
      <c r="N341" s="6"/>
      <c r="O341" s="6"/>
      <c r="P341" s="6"/>
      <c r="Q341" s="6"/>
      <c r="R341" s="6"/>
      <c r="S341" s="6"/>
      <c r="T341" s="6"/>
      <c r="U341" s="6"/>
      <c r="V341" s="6"/>
      <c r="W341" s="6"/>
      <c r="X341" s="6"/>
      <c r="Y341" s="6"/>
      <c r="Z341" s="6"/>
      <c r="AA341" s="6"/>
      <c r="AB341" s="6"/>
    </row>
    <row r="342" spans="3:28" ht="15.75" customHeight="1" x14ac:dyDescent="0.25">
      <c r="C342" s="38" t="s">
        <v>502</v>
      </c>
      <c r="D342" s="72" t="s">
        <v>501</v>
      </c>
      <c r="F342" s="26"/>
      <c r="G342" s="6"/>
      <c r="H342" s="6"/>
      <c r="I342" s="6"/>
      <c r="J342" s="6"/>
      <c r="K342" s="6"/>
      <c r="L342" s="6"/>
      <c r="M342" s="6"/>
      <c r="N342" s="6"/>
      <c r="O342" s="6"/>
      <c r="P342" s="6"/>
      <c r="Q342" s="6"/>
      <c r="R342" s="6"/>
      <c r="S342" s="6"/>
      <c r="T342" s="6"/>
      <c r="U342" s="6"/>
      <c r="V342" s="6"/>
      <c r="W342" s="6"/>
      <c r="X342" s="6"/>
      <c r="Y342" s="6"/>
      <c r="Z342" s="6"/>
      <c r="AA342" s="6"/>
      <c r="AB342" s="6"/>
    </row>
    <row r="343" spans="3:28" ht="15.75" customHeight="1" x14ac:dyDescent="0.25">
      <c r="C343" s="38" t="s">
        <v>503</v>
      </c>
      <c r="D343" s="72" t="s">
        <v>720</v>
      </c>
      <c r="F343" s="26"/>
      <c r="G343" s="6"/>
      <c r="H343" s="6"/>
      <c r="I343" s="6"/>
      <c r="J343" s="6"/>
      <c r="K343" s="6"/>
      <c r="L343" s="6"/>
      <c r="M343" s="6"/>
      <c r="N343" s="6"/>
      <c r="O343" s="6"/>
      <c r="P343" s="6"/>
      <c r="Q343" s="6"/>
      <c r="R343" s="6"/>
      <c r="S343" s="6"/>
      <c r="T343" s="6"/>
      <c r="U343" s="6"/>
      <c r="V343" s="6"/>
      <c r="W343" s="6"/>
      <c r="X343" s="6"/>
      <c r="Y343" s="6"/>
      <c r="Z343" s="6"/>
      <c r="AA343" s="6"/>
      <c r="AB343" s="6"/>
    </row>
    <row r="344" spans="3:28" ht="15.75" customHeight="1" x14ac:dyDescent="0.25">
      <c r="C344" s="38" t="s">
        <v>504</v>
      </c>
      <c r="D344" s="72" t="s">
        <v>505</v>
      </c>
      <c r="F344" s="26"/>
      <c r="G344" s="6"/>
      <c r="H344" s="6"/>
      <c r="I344" s="6"/>
      <c r="J344" s="6"/>
      <c r="K344" s="6"/>
      <c r="L344" s="6"/>
      <c r="M344" s="6"/>
      <c r="N344" s="6"/>
      <c r="O344" s="6"/>
      <c r="P344" s="6"/>
      <c r="Q344" s="6"/>
      <c r="R344" s="6"/>
      <c r="S344" s="6"/>
      <c r="T344" s="6"/>
      <c r="U344" s="6"/>
      <c r="V344" s="6"/>
      <c r="W344" s="6"/>
      <c r="X344" s="6"/>
      <c r="Y344" s="6"/>
      <c r="Z344" s="6"/>
      <c r="AA344" s="6"/>
      <c r="AB344" s="6"/>
    </row>
    <row r="345" spans="3:28" ht="15.75" customHeight="1" x14ac:dyDescent="0.25">
      <c r="C345" s="38" t="s">
        <v>506</v>
      </c>
      <c r="D345" s="72" t="s">
        <v>507</v>
      </c>
      <c r="F345" s="26"/>
      <c r="G345" s="6"/>
      <c r="H345" s="6"/>
      <c r="I345" s="6"/>
      <c r="J345" s="6"/>
      <c r="K345" s="6"/>
      <c r="L345" s="6"/>
      <c r="M345" s="6"/>
      <c r="N345" s="6"/>
      <c r="O345" s="6"/>
      <c r="P345" s="6"/>
      <c r="Q345" s="6"/>
      <c r="R345" s="6"/>
      <c r="S345" s="6"/>
      <c r="T345" s="6"/>
      <c r="U345" s="6"/>
      <c r="V345" s="6"/>
      <c r="W345" s="6"/>
      <c r="X345" s="6"/>
      <c r="Y345" s="6"/>
      <c r="Z345" s="6"/>
      <c r="AA345" s="6"/>
      <c r="AB345" s="6"/>
    </row>
    <row r="346" spans="3:28" ht="15.75" customHeight="1" x14ac:dyDescent="0.25">
      <c r="C346" s="38" t="s">
        <v>508</v>
      </c>
      <c r="D346" s="72" t="s">
        <v>509</v>
      </c>
      <c r="F346" s="26"/>
      <c r="G346" s="6"/>
      <c r="H346" s="6"/>
      <c r="I346" s="6"/>
      <c r="J346" s="6"/>
      <c r="K346" s="6"/>
      <c r="L346" s="6"/>
      <c r="M346" s="6"/>
      <c r="N346" s="6"/>
      <c r="O346" s="6"/>
      <c r="P346" s="6"/>
      <c r="Q346" s="6"/>
      <c r="R346" s="6"/>
      <c r="S346" s="6"/>
      <c r="T346" s="6"/>
      <c r="U346" s="6"/>
      <c r="V346" s="6"/>
      <c r="W346" s="6"/>
      <c r="X346" s="6"/>
      <c r="Y346" s="6"/>
      <c r="Z346" s="6"/>
      <c r="AA346" s="6"/>
      <c r="AB346" s="6"/>
    </row>
    <row r="347" spans="3:28" ht="15.75" customHeight="1" x14ac:dyDescent="0.25">
      <c r="C347" s="38" t="s">
        <v>510</v>
      </c>
      <c r="D347" s="72" t="s">
        <v>511</v>
      </c>
      <c r="F347" s="26"/>
      <c r="G347" s="6"/>
      <c r="H347" s="6"/>
      <c r="I347" s="6"/>
      <c r="J347" s="6"/>
      <c r="K347" s="6"/>
      <c r="L347" s="6"/>
      <c r="M347" s="6"/>
      <c r="N347" s="6"/>
      <c r="O347" s="6"/>
      <c r="P347" s="6"/>
      <c r="Q347" s="6"/>
      <c r="R347" s="6"/>
      <c r="S347" s="6"/>
      <c r="T347" s="6"/>
      <c r="U347" s="6"/>
      <c r="V347" s="6"/>
      <c r="W347" s="6"/>
      <c r="X347" s="6"/>
      <c r="Y347" s="6"/>
      <c r="Z347" s="6"/>
      <c r="AA347" s="6"/>
      <c r="AB347" s="6"/>
    </row>
    <row r="348" spans="3:28" ht="15.75" customHeight="1" x14ac:dyDescent="0.25">
      <c r="C348" s="38" t="s">
        <v>512</v>
      </c>
      <c r="D348" s="72" t="s">
        <v>513</v>
      </c>
      <c r="F348" s="26"/>
      <c r="G348" s="6"/>
      <c r="H348" s="6"/>
      <c r="I348" s="6"/>
      <c r="J348" s="6"/>
      <c r="K348" s="6"/>
      <c r="L348" s="6"/>
      <c r="M348" s="6"/>
      <c r="N348" s="6"/>
      <c r="O348" s="6"/>
      <c r="P348" s="6"/>
      <c r="Q348" s="6"/>
      <c r="R348" s="6"/>
      <c r="S348" s="6"/>
      <c r="T348" s="6"/>
      <c r="U348" s="6"/>
      <c r="V348" s="6"/>
      <c r="W348" s="6"/>
      <c r="X348" s="6"/>
      <c r="Y348" s="6"/>
      <c r="Z348" s="6"/>
      <c r="AA348" s="6"/>
      <c r="AB348" s="6"/>
    </row>
    <row r="349" spans="3:28" ht="15.75" customHeight="1" x14ac:dyDescent="0.25">
      <c r="C349" s="38" t="s">
        <v>514</v>
      </c>
      <c r="D349" s="72" t="s">
        <v>515</v>
      </c>
      <c r="F349" s="26"/>
      <c r="G349" s="6"/>
      <c r="H349" s="6"/>
      <c r="I349" s="6"/>
      <c r="J349" s="6"/>
      <c r="K349" s="6"/>
      <c r="L349" s="6"/>
      <c r="M349" s="6"/>
      <c r="N349" s="6"/>
      <c r="O349" s="6"/>
      <c r="P349" s="6"/>
      <c r="Q349" s="6"/>
      <c r="R349" s="6"/>
      <c r="S349" s="6"/>
      <c r="T349" s="6"/>
      <c r="U349" s="6"/>
      <c r="V349" s="6"/>
      <c r="W349" s="6"/>
      <c r="X349" s="6"/>
      <c r="Y349" s="6"/>
      <c r="Z349" s="6"/>
      <c r="AA349" s="6"/>
      <c r="AB349" s="6"/>
    </row>
    <row r="350" spans="3:28" ht="15.75" customHeight="1" x14ac:dyDescent="0.25">
      <c r="C350" s="38" t="s">
        <v>516</v>
      </c>
      <c r="D350" s="72" t="s">
        <v>517</v>
      </c>
      <c r="F350" s="26"/>
      <c r="G350" s="6"/>
      <c r="H350" s="6"/>
      <c r="I350" s="6"/>
      <c r="J350" s="6"/>
      <c r="K350" s="6"/>
      <c r="L350" s="6"/>
      <c r="M350" s="6"/>
      <c r="N350" s="6"/>
      <c r="O350" s="6"/>
      <c r="P350" s="6"/>
      <c r="Q350" s="6"/>
      <c r="R350" s="6"/>
      <c r="S350" s="6"/>
      <c r="T350" s="6"/>
      <c r="U350" s="6"/>
      <c r="V350" s="6"/>
      <c r="W350" s="6"/>
      <c r="X350" s="6"/>
      <c r="Y350" s="6"/>
      <c r="Z350" s="6"/>
      <c r="AA350" s="6"/>
      <c r="AB350" s="6"/>
    </row>
    <row r="351" spans="3:28" ht="15.75" customHeight="1" x14ac:dyDescent="0.25">
      <c r="C351" s="38" t="s">
        <v>518</v>
      </c>
      <c r="D351" s="72" t="s">
        <v>519</v>
      </c>
      <c r="F351" s="26"/>
      <c r="G351" s="6"/>
      <c r="H351" s="6"/>
      <c r="I351" s="6"/>
      <c r="J351" s="6"/>
      <c r="K351" s="6"/>
      <c r="L351" s="6"/>
      <c r="M351" s="6"/>
      <c r="N351" s="6"/>
      <c r="O351" s="6"/>
      <c r="P351" s="6"/>
      <c r="Q351" s="6"/>
      <c r="R351" s="6"/>
      <c r="S351" s="6"/>
      <c r="T351" s="6"/>
      <c r="U351" s="6"/>
      <c r="V351" s="6"/>
      <c r="W351" s="6"/>
      <c r="X351" s="6"/>
      <c r="Y351" s="6"/>
      <c r="Z351" s="6"/>
      <c r="AA351" s="6"/>
      <c r="AB351" s="6"/>
    </row>
    <row r="352" spans="3:28" ht="15.75" customHeight="1" x14ac:dyDescent="0.25">
      <c r="C352" s="38" t="s">
        <v>520</v>
      </c>
      <c r="D352" s="72" t="s">
        <v>521</v>
      </c>
      <c r="F352" s="2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C353" s="38" t="s">
        <v>522</v>
      </c>
      <c r="D353" s="72" t="s">
        <v>523</v>
      </c>
      <c r="F353" s="2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C354" s="38" t="s">
        <v>524</v>
      </c>
      <c r="D354" s="72" t="s">
        <v>525</v>
      </c>
      <c r="F354" s="2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C355" s="38" t="s">
        <v>526</v>
      </c>
      <c r="D355" s="72" t="s">
        <v>527</v>
      </c>
      <c r="F355" s="2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C356" s="38" t="s">
        <v>528</v>
      </c>
      <c r="D356" s="72" t="s">
        <v>529</v>
      </c>
      <c r="F356" s="2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C357" s="38" t="s">
        <v>530</v>
      </c>
      <c r="D357" s="72" t="s">
        <v>531</v>
      </c>
      <c r="F357" s="2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C358" s="38" t="s">
        <v>532</v>
      </c>
      <c r="D358" s="72" t="s">
        <v>533</v>
      </c>
      <c r="F358" s="2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C359" s="38" t="s">
        <v>534</v>
      </c>
      <c r="D359" s="72" t="s">
        <v>535</v>
      </c>
      <c r="F359" s="2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C360" s="38" t="s">
        <v>536</v>
      </c>
      <c r="D360" s="72" t="s">
        <v>537</v>
      </c>
      <c r="F360" s="2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C361" s="38" t="s">
        <v>538</v>
      </c>
      <c r="D361" s="72" t="s">
        <v>539</v>
      </c>
      <c r="F361" s="2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C362" s="38" t="s">
        <v>540</v>
      </c>
      <c r="D362" s="72" t="s">
        <v>541</v>
      </c>
      <c r="F362" s="2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13"/>
      <c r="B363" s="3"/>
      <c r="C363" s="38" t="s">
        <v>542</v>
      </c>
      <c r="D363" s="72" t="s">
        <v>543</v>
      </c>
      <c r="E363" s="86"/>
      <c r="F363" s="2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C364" s="38" t="s">
        <v>544</v>
      </c>
      <c r="D364" s="72" t="s">
        <v>545</v>
      </c>
      <c r="F364" s="2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C365" s="38" t="s">
        <v>546</v>
      </c>
      <c r="D365" s="72" t="s">
        <v>547</v>
      </c>
      <c r="F365" s="2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C366" s="38" t="s">
        <v>548</v>
      </c>
      <c r="D366" s="72" t="s">
        <v>549</v>
      </c>
      <c r="F366" s="2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C367" s="38" t="s">
        <v>550</v>
      </c>
      <c r="D367" s="72" t="s">
        <v>551</v>
      </c>
      <c r="F367" s="2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C368" s="38" t="s">
        <v>552</v>
      </c>
      <c r="D368" s="72" t="s">
        <v>553</v>
      </c>
      <c r="F368" s="2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C369" s="38" t="s">
        <v>554</v>
      </c>
      <c r="D369" s="72" t="s">
        <v>555</v>
      </c>
      <c r="F369" s="2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C370" s="38" t="s">
        <v>556</v>
      </c>
      <c r="D370" s="72" t="s">
        <v>557</v>
      </c>
      <c r="F370" s="2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C371" s="38" t="s">
        <v>558</v>
      </c>
      <c r="D371" s="72" t="s">
        <v>559</v>
      </c>
      <c r="F371" s="2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C372" s="38" t="s">
        <v>560</v>
      </c>
      <c r="D372" s="72" t="s">
        <v>561</v>
      </c>
      <c r="F372" s="2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C373" s="38" t="s">
        <v>562</v>
      </c>
      <c r="D373" s="72" t="s">
        <v>563</v>
      </c>
      <c r="F373" s="2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C374" s="38" t="s">
        <v>564</v>
      </c>
      <c r="D374" s="72" t="s">
        <v>565</v>
      </c>
      <c r="F374" s="2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C375" s="38" t="s">
        <v>566</v>
      </c>
      <c r="D375" s="72" t="s">
        <v>567</v>
      </c>
      <c r="F375" s="2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C376" s="38" t="s">
        <v>568</v>
      </c>
      <c r="D376" s="72" t="s">
        <v>569</v>
      </c>
      <c r="F376" s="2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C377" s="38" t="s">
        <v>570</v>
      </c>
      <c r="D377" s="72" t="s">
        <v>571</v>
      </c>
      <c r="F377" s="2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C378" s="38" t="s">
        <v>572</v>
      </c>
      <c r="D378" s="72" t="s">
        <v>573</v>
      </c>
      <c r="F378" s="2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C379" s="38" t="s">
        <v>574</v>
      </c>
      <c r="D379" s="72" t="s">
        <v>575</v>
      </c>
      <c r="F379" s="2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C380" s="38" t="s">
        <v>576</v>
      </c>
      <c r="D380" s="72" t="s">
        <v>577</v>
      </c>
      <c r="F380" s="2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C381" s="38" t="s">
        <v>578</v>
      </c>
      <c r="D381" s="72" t="s">
        <v>579</v>
      </c>
      <c r="F381" s="2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C382" s="38" t="s">
        <v>580</v>
      </c>
      <c r="D382" s="72" t="s">
        <v>581</v>
      </c>
      <c r="F382" s="2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C383" s="38" t="s">
        <v>582</v>
      </c>
      <c r="D383" s="72" t="s">
        <v>583</v>
      </c>
      <c r="F383" s="2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13"/>
      <c r="B384" s="8"/>
      <c r="C384" s="38" t="s">
        <v>584</v>
      </c>
      <c r="D384" s="72" t="s">
        <v>585</v>
      </c>
      <c r="E384" s="86"/>
      <c r="F384" s="2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13"/>
      <c r="B385" s="8"/>
      <c r="C385" s="38" t="s">
        <v>586</v>
      </c>
      <c r="D385" s="72" t="s">
        <v>587</v>
      </c>
      <c r="E385" s="86"/>
      <c r="F385" s="2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C386" s="38" t="s">
        <v>588</v>
      </c>
      <c r="D386" s="72" t="s">
        <v>589</v>
      </c>
      <c r="F386" s="2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C387" s="38" t="s">
        <v>590</v>
      </c>
      <c r="D387" s="72" t="s">
        <v>591</v>
      </c>
      <c r="F387" s="2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C388" s="38" t="s">
        <v>592</v>
      </c>
      <c r="D388" s="72" t="s">
        <v>593</v>
      </c>
      <c r="F388" s="2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C389" s="38" t="s">
        <v>369</v>
      </c>
      <c r="D389" s="72" t="s">
        <v>594</v>
      </c>
      <c r="F389" s="2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C390" s="38" t="s">
        <v>595</v>
      </c>
      <c r="D390" s="72" t="s">
        <v>596</v>
      </c>
      <c r="F390" s="2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C391" s="38" t="s">
        <v>597</v>
      </c>
      <c r="D391" s="72" t="s">
        <v>598</v>
      </c>
      <c r="F391" s="2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C392" s="38" t="s">
        <v>599</v>
      </c>
      <c r="D392" s="72" t="s">
        <v>600</v>
      </c>
      <c r="F392" s="2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C393" s="38" t="s">
        <v>601</v>
      </c>
      <c r="D393" s="72" t="s">
        <v>602</v>
      </c>
      <c r="F393" s="2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C394" s="38" t="s">
        <v>603</v>
      </c>
      <c r="D394" s="72" t="s">
        <v>604</v>
      </c>
      <c r="F394" s="2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C395" s="38" t="s">
        <v>605</v>
      </c>
      <c r="D395" s="72" t="s">
        <v>606</v>
      </c>
      <c r="F395" s="2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C396" s="38" t="s">
        <v>607</v>
      </c>
      <c r="D396" s="72" t="s">
        <v>608</v>
      </c>
      <c r="F396" s="2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C397" s="38" t="s">
        <v>609</v>
      </c>
      <c r="D397" s="72" t="s">
        <v>610</v>
      </c>
      <c r="F397" s="2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C398" s="38" t="s">
        <v>611</v>
      </c>
      <c r="D398" s="72" t="s">
        <v>612</v>
      </c>
      <c r="F398" s="2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C399" s="38" t="s">
        <v>613</v>
      </c>
      <c r="D399" s="72" t="s">
        <v>614</v>
      </c>
      <c r="F399" s="2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C400" s="38" t="s">
        <v>615</v>
      </c>
      <c r="D400" s="72" t="s">
        <v>616</v>
      </c>
      <c r="F400" s="26"/>
      <c r="G400" s="6"/>
      <c r="H400" s="6"/>
      <c r="I400" s="6"/>
      <c r="J400" s="6"/>
      <c r="K400" s="6"/>
      <c r="L400" s="6"/>
      <c r="M400" s="6"/>
      <c r="N400" s="6"/>
      <c r="O400" s="6"/>
      <c r="P400" s="6"/>
      <c r="Q400" s="6"/>
      <c r="R400" s="6"/>
      <c r="S400" s="6"/>
      <c r="T400" s="6"/>
      <c r="U400" s="6"/>
      <c r="V400" s="6"/>
      <c r="W400" s="6"/>
      <c r="X400" s="6"/>
      <c r="Y400" s="6"/>
      <c r="Z400" s="6"/>
      <c r="AA400" s="6"/>
      <c r="AB400" s="6"/>
    </row>
    <row r="401" spans="3:28" ht="15.75" customHeight="1" x14ac:dyDescent="0.25">
      <c r="C401" s="38" t="s">
        <v>617</v>
      </c>
      <c r="D401" s="72" t="s">
        <v>618</v>
      </c>
      <c r="F401" s="26"/>
      <c r="G401" s="6"/>
      <c r="H401" s="6"/>
      <c r="I401" s="6"/>
      <c r="J401" s="6"/>
      <c r="K401" s="6"/>
      <c r="L401" s="6"/>
      <c r="M401" s="6"/>
      <c r="N401" s="6"/>
      <c r="O401" s="6"/>
      <c r="P401" s="6"/>
      <c r="Q401" s="6"/>
      <c r="R401" s="6"/>
      <c r="S401" s="6"/>
      <c r="T401" s="6"/>
      <c r="U401" s="6"/>
      <c r="V401" s="6"/>
      <c r="W401" s="6"/>
      <c r="X401" s="6"/>
      <c r="Y401" s="6"/>
      <c r="Z401" s="6"/>
      <c r="AA401" s="6"/>
      <c r="AB401" s="6"/>
    </row>
    <row r="402" spans="3:28" ht="15.75" customHeight="1" x14ac:dyDescent="0.25">
      <c r="C402" s="38" t="s">
        <v>619</v>
      </c>
      <c r="D402" s="72" t="s">
        <v>620</v>
      </c>
      <c r="F402" s="26"/>
      <c r="G402" s="6"/>
      <c r="H402" s="6"/>
      <c r="I402" s="6"/>
      <c r="J402" s="6"/>
      <c r="K402" s="6"/>
      <c r="L402" s="6"/>
      <c r="M402" s="6"/>
      <c r="N402" s="6"/>
      <c r="O402" s="6"/>
      <c r="P402" s="6"/>
      <c r="Q402" s="6"/>
      <c r="R402" s="6"/>
      <c r="S402" s="6"/>
      <c r="T402" s="6"/>
      <c r="U402" s="6"/>
      <c r="V402" s="6"/>
      <c r="W402" s="6"/>
      <c r="X402" s="6"/>
      <c r="Y402" s="6"/>
      <c r="Z402" s="6"/>
      <c r="AA402" s="6"/>
      <c r="AB402" s="6"/>
    </row>
    <row r="403" spans="3:28" ht="15.75" customHeight="1" x14ac:dyDescent="0.25">
      <c r="C403" s="38" t="s">
        <v>621</v>
      </c>
      <c r="D403" s="72" t="s">
        <v>622</v>
      </c>
      <c r="F403" s="26"/>
      <c r="G403" s="6"/>
      <c r="H403" s="6"/>
      <c r="I403" s="6"/>
      <c r="J403" s="6"/>
      <c r="K403" s="6"/>
      <c r="L403" s="6"/>
      <c r="M403" s="6"/>
      <c r="N403" s="6"/>
      <c r="O403" s="6"/>
      <c r="P403" s="6"/>
      <c r="Q403" s="6"/>
      <c r="R403" s="6"/>
      <c r="S403" s="6"/>
      <c r="T403" s="6"/>
      <c r="U403" s="6"/>
      <c r="V403" s="6"/>
      <c r="W403" s="6"/>
      <c r="X403" s="6"/>
      <c r="Y403" s="6"/>
      <c r="Z403" s="6"/>
      <c r="AA403" s="6"/>
      <c r="AB403" s="6"/>
    </row>
    <row r="404" spans="3:28" ht="15.75" customHeight="1" x14ac:dyDescent="0.25">
      <c r="C404" s="38" t="s">
        <v>623</v>
      </c>
      <c r="D404" s="72" t="s">
        <v>624</v>
      </c>
      <c r="F404" s="26"/>
      <c r="G404" s="6"/>
      <c r="H404" s="6"/>
      <c r="I404" s="6"/>
      <c r="J404" s="6"/>
      <c r="K404" s="6"/>
      <c r="L404" s="6"/>
      <c r="M404" s="6"/>
      <c r="N404" s="6"/>
      <c r="O404" s="6"/>
      <c r="P404" s="6"/>
      <c r="Q404" s="6"/>
      <c r="R404" s="6"/>
      <c r="S404" s="6"/>
      <c r="T404" s="6"/>
      <c r="U404" s="6"/>
      <c r="V404" s="6"/>
      <c r="W404" s="6"/>
      <c r="X404" s="6"/>
      <c r="Y404" s="6"/>
      <c r="Z404" s="6"/>
      <c r="AA404" s="6"/>
      <c r="AB404" s="6"/>
    </row>
    <row r="405" spans="3:28" ht="15.75" customHeight="1" x14ac:dyDescent="0.25">
      <c r="C405" s="38" t="s">
        <v>625</v>
      </c>
      <c r="D405" s="72" t="s">
        <v>626</v>
      </c>
      <c r="F405" s="26"/>
      <c r="G405" s="6"/>
      <c r="H405" s="6"/>
      <c r="I405" s="6"/>
      <c r="J405" s="6"/>
      <c r="K405" s="6"/>
      <c r="L405" s="6"/>
      <c r="M405" s="6"/>
      <c r="N405" s="6"/>
      <c r="O405" s="6"/>
      <c r="P405" s="6"/>
      <c r="Q405" s="6"/>
      <c r="R405" s="6"/>
      <c r="S405" s="6"/>
      <c r="T405" s="6"/>
      <c r="U405" s="6"/>
      <c r="V405" s="6"/>
      <c r="W405" s="6"/>
      <c r="X405" s="6"/>
      <c r="Y405" s="6"/>
      <c r="Z405" s="6"/>
      <c r="AA405" s="6"/>
      <c r="AB405" s="6"/>
    </row>
    <row r="406" spans="3:28" ht="15.75" customHeight="1" x14ac:dyDescent="0.25">
      <c r="C406" s="38" t="s">
        <v>627</v>
      </c>
      <c r="D406" s="72" t="s">
        <v>628</v>
      </c>
      <c r="F406" s="26"/>
      <c r="G406" s="6"/>
      <c r="H406" s="6"/>
      <c r="I406" s="6"/>
      <c r="J406" s="6"/>
      <c r="K406" s="6"/>
      <c r="L406" s="6"/>
      <c r="M406" s="6"/>
      <c r="N406" s="6"/>
      <c r="O406" s="6"/>
      <c r="P406" s="6"/>
      <c r="Q406" s="6"/>
      <c r="R406" s="6"/>
      <c r="S406" s="6"/>
      <c r="T406" s="6"/>
      <c r="U406" s="6"/>
      <c r="V406" s="6"/>
      <c r="W406" s="6"/>
      <c r="X406" s="6"/>
      <c r="Y406" s="6"/>
      <c r="Z406" s="6"/>
      <c r="AA406" s="6"/>
      <c r="AB406" s="6"/>
    </row>
    <row r="407" spans="3:28" ht="15.75" customHeight="1" x14ac:dyDescent="0.25">
      <c r="C407" s="38" t="s">
        <v>629</v>
      </c>
      <c r="D407" s="72" t="s">
        <v>630</v>
      </c>
      <c r="F407" s="26"/>
      <c r="G407" s="6"/>
      <c r="H407" s="6"/>
      <c r="I407" s="6"/>
      <c r="J407" s="6"/>
      <c r="K407" s="6"/>
      <c r="L407" s="6"/>
      <c r="M407" s="6"/>
      <c r="N407" s="6"/>
      <c r="O407" s="6"/>
      <c r="P407" s="6"/>
      <c r="Q407" s="6"/>
      <c r="R407" s="6"/>
      <c r="S407" s="6"/>
      <c r="T407" s="6"/>
      <c r="U407" s="6"/>
      <c r="V407" s="6"/>
      <c r="W407" s="6"/>
      <c r="X407" s="6"/>
      <c r="Y407" s="6"/>
      <c r="Z407" s="6"/>
      <c r="AA407" s="6"/>
      <c r="AB407" s="6"/>
    </row>
    <row r="408" spans="3:28" ht="15.75" customHeight="1" x14ac:dyDescent="0.25">
      <c r="C408" s="38" t="s">
        <v>631</v>
      </c>
      <c r="D408" s="72" t="s">
        <v>632</v>
      </c>
      <c r="F408" s="26"/>
      <c r="G408" s="6"/>
      <c r="H408" s="6"/>
      <c r="I408" s="6"/>
      <c r="J408" s="6"/>
      <c r="K408" s="6"/>
      <c r="L408" s="6"/>
      <c r="M408" s="6"/>
      <c r="N408" s="6"/>
      <c r="O408" s="6"/>
      <c r="P408" s="6"/>
      <c r="Q408" s="6"/>
      <c r="R408" s="6"/>
      <c r="S408" s="6"/>
      <c r="T408" s="6"/>
      <c r="U408" s="6"/>
      <c r="V408" s="6"/>
      <c r="W408" s="6"/>
      <c r="X408" s="6"/>
      <c r="Y408" s="6"/>
      <c r="Z408" s="6"/>
      <c r="AA408" s="6"/>
      <c r="AB408" s="6"/>
    </row>
    <row r="409" spans="3:28" ht="15.75" customHeight="1" x14ac:dyDescent="0.25">
      <c r="C409" s="38" t="s">
        <v>633</v>
      </c>
      <c r="D409" s="72" t="s">
        <v>634</v>
      </c>
      <c r="F409" s="26"/>
      <c r="G409" s="6"/>
      <c r="H409" s="6"/>
      <c r="I409" s="6"/>
      <c r="J409" s="6"/>
      <c r="K409" s="6"/>
      <c r="L409" s="6"/>
      <c r="M409" s="6"/>
      <c r="N409" s="6"/>
      <c r="O409" s="6"/>
      <c r="P409" s="6"/>
      <c r="Q409" s="6"/>
      <c r="R409" s="6"/>
      <c r="S409" s="6"/>
      <c r="T409" s="6"/>
      <c r="U409" s="6"/>
      <c r="V409" s="6"/>
      <c r="W409" s="6"/>
      <c r="X409" s="6"/>
      <c r="Y409" s="6"/>
      <c r="Z409" s="6"/>
      <c r="AA409" s="6"/>
      <c r="AB409" s="6"/>
    </row>
    <row r="410" spans="3:28" ht="15.75" customHeight="1" x14ac:dyDescent="0.25">
      <c r="C410" s="38" t="s">
        <v>635</v>
      </c>
      <c r="D410" s="72" t="s">
        <v>636</v>
      </c>
      <c r="F410" s="26"/>
      <c r="G410" s="6"/>
      <c r="H410" s="6"/>
      <c r="I410" s="6"/>
      <c r="J410" s="6"/>
      <c r="K410" s="6"/>
      <c r="L410" s="6"/>
      <c r="M410" s="6"/>
      <c r="N410" s="6"/>
      <c r="O410" s="6"/>
      <c r="P410" s="6"/>
      <c r="Q410" s="6"/>
      <c r="R410" s="6"/>
      <c r="S410" s="6"/>
      <c r="T410" s="6"/>
      <c r="U410" s="6"/>
      <c r="V410" s="6"/>
      <c r="W410" s="6"/>
      <c r="X410" s="6"/>
      <c r="Y410" s="6"/>
      <c r="Z410" s="6"/>
      <c r="AA410" s="6"/>
      <c r="AB410" s="6"/>
    </row>
    <row r="411" spans="3:28" ht="15.75" customHeight="1" x14ac:dyDescent="0.25">
      <c r="C411" s="38" t="s">
        <v>637</v>
      </c>
      <c r="D411" s="72" t="s">
        <v>638</v>
      </c>
      <c r="F411" s="26"/>
      <c r="G411" s="6"/>
      <c r="H411" s="6"/>
      <c r="I411" s="6"/>
      <c r="J411" s="6"/>
      <c r="K411" s="6"/>
      <c r="L411" s="6"/>
      <c r="M411" s="6"/>
      <c r="N411" s="6"/>
      <c r="O411" s="6"/>
      <c r="P411" s="6"/>
      <c r="Q411" s="6"/>
      <c r="R411" s="6"/>
      <c r="S411" s="6"/>
      <c r="T411" s="6"/>
      <c r="U411" s="6"/>
      <c r="V411" s="6"/>
      <c r="W411" s="6"/>
      <c r="X411" s="6"/>
      <c r="Y411" s="6"/>
      <c r="Z411" s="6"/>
      <c r="AA411" s="6"/>
      <c r="AB411" s="6"/>
    </row>
    <row r="412" spans="3:28" ht="15.75" customHeight="1" x14ac:dyDescent="0.25">
      <c r="C412" s="38" t="s">
        <v>639</v>
      </c>
      <c r="D412" s="72" t="s">
        <v>640</v>
      </c>
      <c r="F412" s="26"/>
      <c r="G412" s="6"/>
      <c r="H412" s="6"/>
      <c r="I412" s="6"/>
      <c r="J412" s="6"/>
      <c r="K412" s="6"/>
      <c r="L412" s="6"/>
      <c r="M412" s="6"/>
      <c r="N412" s="6"/>
      <c r="O412" s="6"/>
      <c r="P412" s="6"/>
      <c r="Q412" s="6"/>
      <c r="R412" s="6"/>
      <c r="S412" s="6"/>
      <c r="T412" s="6"/>
      <c r="U412" s="6"/>
      <c r="V412" s="6"/>
      <c r="W412" s="6"/>
      <c r="X412" s="6"/>
      <c r="Y412" s="6"/>
      <c r="Z412" s="6"/>
      <c r="AA412" s="6"/>
      <c r="AB412" s="6"/>
    </row>
    <row r="413" spans="3:28" ht="15.75" customHeight="1" x14ac:dyDescent="0.25">
      <c r="C413" s="38" t="s">
        <v>721</v>
      </c>
      <c r="D413" s="72" t="s">
        <v>722</v>
      </c>
      <c r="F413" s="26"/>
      <c r="G413" s="6"/>
      <c r="H413" s="6"/>
      <c r="I413" s="6"/>
      <c r="J413" s="6"/>
      <c r="K413" s="6"/>
      <c r="L413" s="6"/>
      <c r="M413" s="6"/>
      <c r="N413" s="6"/>
      <c r="O413" s="6"/>
      <c r="P413" s="6"/>
      <c r="Q413" s="6"/>
      <c r="R413" s="6"/>
      <c r="S413" s="6"/>
      <c r="T413" s="6"/>
      <c r="U413" s="6"/>
      <c r="V413" s="6"/>
      <c r="W413" s="6"/>
      <c r="X413" s="6"/>
      <c r="Y413" s="6"/>
      <c r="Z413" s="6"/>
      <c r="AA413" s="6"/>
      <c r="AB413" s="6"/>
    </row>
    <row r="414" spans="3:28" ht="15.75" customHeight="1" x14ac:dyDescent="0.25">
      <c r="C414" s="38" t="s">
        <v>723</v>
      </c>
      <c r="D414" s="72" t="s">
        <v>724</v>
      </c>
      <c r="F414" s="26"/>
      <c r="G414" s="6"/>
      <c r="H414" s="6"/>
      <c r="I414" s="6"/>
      <c r="J414" s="6"/>
      <c r="K414" s="6"/>
      <c r="L414" s="6"/>
      <c r="M414" s="6"/>
      <c r="N414" s="6"/>
      <c r="O414" s="6"/>
      <c r="P414" s="6"/>
      <c r="Q414" s="6"/>
      <c r="R414" s="6"/>
      <c r="S414" s="6"/>
      <c r="T414" s="6"/>
      <c r="U414" s="6"/>
      <c r="V414" s="6"/>
      <c r="W414" s="6"/>
      <c r="X414" s="6"/>
      <c r="Y414" s="6"/>
      <c r="Z414" s="6"/>
      <c r="AA414" s="6"/>
      <c r="AB414" s="6"/>
    </row>
    <row r="415" spans="3:28" ht="15.75" customHeight="1" x14ac:dyDescent="0.25">
      <c r="C415" s="38" t="s">
        <v>725</v>
      </c>
      <c r="D415" s="72" t="s">
        <v>726</v>
      </c>
      <c r="F415" s="26"/>
      <c r="G415" s="6"/>
      <c r="H415" s="6"/>
      <c r="I415" s="6"/>
      <c r="J415" s="6"/>
      <c r="K415" s="6"/>
      <c r="L415" s="6"/>
      <c r="M415" s="6"/>
      <c r="N415" s="6"/>
      <c r="O415" s="6"/>
      <c r="P415" s="6"/>
      <c r="Q415" s="6"/>
      <c r="R415" s="6"/>
      <c r="S415" s="6"/>
      <c r="T415" s="6"/>
      <c r="U415" s="6"/>
      <c r="V415" s="6"/>
      <c r="W415" s="6"/>
      <c r="X415" s="6"/>
      <c r="Y415" s="6"/>
      <c r="Z415" s="6"/>
      <c r="AA415" s="6"/>
      <c r="AB415" s="6"/>
    </row>
    <row r="416" spans="3:28" ht="15.75" customHeight="1" x14ac:dyDescent="0.25">
      <c r="C416" s="111" t="s">
        <v>727</v>
      </c>
      <c r="D416" s="125" t="s">
        <v>728</v>
      </c>
      <c r="F416" s="26"/>
      <c r="G416" s="6"/>
      <c r="H416" s="6"/>
      <c r="I416" s="6"/>
      <c r="J416" s="6"/>
      <c r="K416" s="6"/>
      <c r="L416" s="6"/>
      <c r="M416" s="6"/>
      <c r="N416" s="6"/>
      <c r="O416" s="6"/>
      <c r="P416" s="6"/>
      <c r="Q416" s="6"/>
      <c r="R416" s="6"/>
      <c r="S416" s="6"/>
      <c r="T416" s="6"/>
      <c r="U416" s="6"/>
      <c r="V416" s="6"/>
      <c r="W416" s="6"/>
      <c r="X416" s="6"/>
      <c r="Y416" s="6"/>
      <c r="Z416" s="6"/>
      <c r="AA416" s="6"/>
      <c r="AB416" s="6"/>
    </row>
    <row r="417" spans="1:28" s="121" customFormat="1" ht="15.75" customHeight="1" x14ac:dyDescent="0.25">
      <c r="C417" s="112" t="s">
        <v>721</v>
      </c>
      <c r="D417" s="126" t="s">
        <v>722</v>
      </c>
      <c r="E417" s="90"/>
      <c r="F417" s="26"/>
      <c r="G417" s="6"/>
      <c r="H417" s="6"/>
      <c r="I417" s="6"/>
      <c r="J417" s="6"/>
      <c r="K417" s="6"/>
      <c r="L417" s="6"/>
      <c r="M417" s="6"/>
      <c r="N417" s="6"/>
      <c r="O417" s="6"/>
      <c r="P417" s="6"/>
      <c r="Q417" s="6"/>
      <c r="R417" s="6"/>
      <c r="S417" s="6"/>
      <c r="T417" s="6"/>
      <c r="U417" s="6"/>
      <c r="V417" s="6"/>
      <c r="W417" s="6"/>
      <c r="X417" s="6"/>
      <c r="Y417" s="6"/>
      <c r="Z417" s="6"/>
      <c r="AA417" s="6"/>
      <c r="AB417" s="6"/>
    </row>
    <row r="418" spans="1:28" s="121" customFormat="1" ht="15.75" customHeight="1" x14ac:dyDescent="0.25">
      <c r="C418" s="112" t="s">
        <v>723</v>
      </c>
      <c r="D418" s="126" t="s">
        <v>724</v>
      </c>
      <c r="E418" s="90"/>
      <c r="F418" s="26"/>
      <c r="G418" s="6"/>
      <c r="H418" s="6"/>
      <c r="I418" s="6"/>
      <c r="J418" s="6"/>
      <c r="K418" s="6"/>
      <c r="L418" s="6"/>
      <c r="M418" s="6"/>
      <c r="N418" s="6"/>
      <c r="O418" s="6"/>
      <c r="P418" s="6"/>
      <c r="Q418" s="6"/>
      <c r="R418" s="6"/>
      <c r="S418" s="6"/>
      <c r="T418" s="6"/>
      <c r="U418" s="6"/>
      <c r="V418" s="6"/>
      <c r="W418" s="6"/>
      <c r="X418" s="6"/>
      <c r="Y418" s="6"/>
      <c r="Z418" s="6"/>
      <c r="AA418" s="6"/>
      <c r="AB418" s="6"/>
    </row>
    <row r="419" spans="1:28" s="121" customFormat="1" ht="15.75" customHeight="1" x14ac:dyDescent="0.25">
      <c r="C419" s="112" t="s">
        <v>725</v>
      </c>
      <c r="D419" s="126" t="s">
        <v>726</v>
      </c>
      <c r="E419" s="90"/>
      <c r="F419" s="26"/>
      <c r="G419" s="6"/>
      <c r="H419" s="6"/>
      <c r="I419" s="6"/>
      <c r="J419" s="6"/>
      <c r="K419" s="6"/>
      <c r="L419" s="6"/>
      <c r="M419" s="6"/>
      <c r="N419" s="6"/>
      <c r="O419" s="6"/>
      <c r="P419" s="6"/>
      <c r="Q419" s="6"/>
      <c r="R419" s="6"/>
      <c r="S419" s="6"/>
      <c r="T419" s="6"/>
      <c r="U419" s="6"/>
      <c r="V419" s="6"/>
      <c r="W419" s="6"/>
      <c r="X419" s="6"/>
      <c r="Y419" s="6"/>
      <c r="Z419" s="6"/>
      <c r="AA419" s="6"/>
      <c r="AB419" s="6"/>
    </row>
    <row r="420" spans="1:28" s="121" customFormat="1" ht="15.75" customHeight="1" x14ac:dyDescent="0.25">
      <c r="C420" s="112" t="s">
        <v>727</v>
      </c>
      <c r="D420" s="126" t="s">
        <v>728</v>
      </c>
      <c r="E420" s="90"/>
      <c r="F420" s="26"/>
      <c r="G420" s="6"/>
      <c r="H420" s="6"/>
      <c r="I420" s="6"/>
      <c r="J420" s="6"/>
      <c r="K420" s="6"/>
      <c r="L420" s="6"/>
      <c r="M420" s="6"/>
      <c r="N420" s="6"/>
      <c r="O420" s="6"/>
      <c r="P420" s="6"/>
      <c r="Q420" s="6"/>
      <c r="R420" s="6"/>
      <c r="S420" s="6"/>
      <c r="T420" s="6"/>
      <c r="U420" s="6"/>
      <c r="V420" s="6"/>
      <c r="W420" s="6"/>
      <c r="X420" s="6"/>
      <c r="Y420" s="6"/>
      <c r="Z420" s="6"/>
      <c r="AA420" s="6"/>
      <c r="AB420" s="6"/>
    </row>
    <row r="421" spans="1:28" s="121" customFormat="1" ht="15.75" customHeight="1" x14ac:dyDescent="0.25">
      <c r="C421" s="112" t="s">
        <v>1082</v>
      </c>
      <c r="D421" s="126" t="s">
        <v>1083</v>
      </c>
      <c r="E421" s="90"/>
      <c r="F421" s="26"/>
      <c r="G421" s="6"/>
      <c r="H421" s="6"/>
      <c r="I421" s="6"/>
      <c r="J421" s="6"/>
      <c r="K421" s="6"/>
      <c r="L421" s="6"/>
      <c r="M421" s="6"/>
      <c r="N421" s="6"/>
      <c r="O421" s="6"/>
      <c r="P421" s="6"/>
      <c r="Q421" s="6"/>
      <c r="R421" s="6"/>
      <c r="S421" s="6"/>
      <c r="T421" s="6"/>
      <c r="U421" s="6"/>
      <c r="V421" s="6"/>
      <c r="W421" s="6"/>
      <c r="X421" s="6"/>
      <c r="Y421" s="6"/>
      <c r="Z421" s="6"/>
      <c r="AA421" s="6"/>
      <c r="AB421" s="6"/>
    </row>
    <row r="422" spans="1:28" s="121" customFormat="1" ht="15.75" customHeight="1" x14ac:dyDescent="0.25">
      <c r="C422" s="112" t="s">
        <v>1084</v>
      </c>
      <c r="D422" s="126" t="s">
        <v>1085</v>
      </c>
      <c r="E422" s="90"/>
      <c r="F422" s="26"/>
      <c r="G422" s="6"/>
      <c r="H422" s="6"/>
      <c r="I422" s="6"/>
      <c r="J422" s="6"/>
      <c r="K422" s="6"/>
      <c r="L422" s="6"/>
      <c r="M422" s="6"/>
      <c r="N422" s="6"/>
      <c r="O422" s="6"/>
      <c r="P422" s="6"/>
      <c r="Q422" s="6"/>
      <c r="R422" s="6"/>
      <c r="S422" s="6"/>
      <c r="T422" s="6"/>
      <c r="U422" s="6"/>
      <c r="V422" s="6"/>
      <c r="W422" s="6"/>
      <c r="X422" s="6"/>
      <c r="Y422" s="6"/>
      <c r="Z422" s="6"/>
      <c r="AA422" s="6"/>
      <c r="AB422" s="6"/>
    </row>
    <row r="423" spans="1:28" s="121" customFormat="1" ht="15.75" customHeight="1" x14ac:dyDescent="0.25">
      <c r="C423" s="112" t="s">
        <v>1086</v>
      </c>
      <c r="D423" s="126" t="s">
        <v>1085</v>
      </c>
      <c r="E423" s="90"/>
      <c r="F423" s="2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F424" s="2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9" t="s">
        <v>27</v>
      </c>
      <c r="B425" s="1" t="s">
        <v>13</v>
      </c>
      <c r="C425" s="150" t="s">
        <v>24</v>
      </c>
      <c r="D425" s="150"/>
      <c r="E425" s="150"/>
      <c r="F425" s="2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0"/>
      <c r="B426" s="8"/>
      <c r="C426" s="48" t="s">
        <v>25</v>
      </c>
      <c r="D426" s="82" t="s">
        <v>19</v>
      </c>
      <c r="F426" s="26"/>
      <c r="G426" s="6"/>
      <c r="H426" s="6"/>
      <c r="I426" s="6"/>
      <c r="J426" s="6"/>
      <c r="K426" s="6"/>
      <c r="L426" s="6"/>
      <c r="M426" s="6"/>
      <c r="N426" s="6"/>
      <c r="O426" s="6"/>
      <c r="P426" s="6"/>
      <c r="Q426" s="6"/>
      <c r="R426" s="6"/>
      <c r="S426" s="6"/>
      <c r="T426" s="6"/>
      <c r="U426" s="6"/>
      <c r="V426" s="6"/>
      <c r="W426" s="6"/>
      <c r="X426" s="6"/>
      <c r="Y426" s="6"/>
      <c r="Z426" s="6"/>
      <c r="AA426" s="6"/>
      <c r="AB426" s="6"/>
    </row>
    <row r="427" spans="1:28" s="43" customFormat="1" ht="15.75" customHeight="1" x14ac:dyDescent="0.25">
      <c r="A427" s="10"/>
      <c r="B427" s="8"/>
      <c r="C427" s="156" t="s">
        <v>851</v>
      </c>
      <c r="D427" s="157"/>
      <c r="E427" s="90"/>
      <c r="F427" s="26"/>
      <c r="G427" s="6"/>
      <c r="H427" s="6"/>
      <c r="I427" s="6"/>
      <c r="J427" s="6"/>
      <c r="K427" s="6"/>
      <c r="L427" s="6"/>
      <c r="M427" s="6"/>
      <c r="N427" s="6"/>
      <c r="O427" s="6"/>
      <c r="P427" s="6"/>
      <c r="Q427" s="6"/>
      <c r="R427" s="6"/>
      <c r="S427" s="6"/>
      <c r="T427" s="6"/>
      <c r="U427" s="6"/>
      <c r="V427" s="6"/>
      <c r="W427" s="6"/>
      <c r="X427" s="6"/>
      <c r="Y427" s="6"/>
      <c r="Z427" s="6"/>
      <c r="AA427" s="6"/>
      <c r="AB427" s="6"/>
    </row>
    <row r="428" spans="1:28" s="43" customFormat="1" ht="15.75" customHeight="1" x14ac:dyDescent="0.25">
      <c r="A428" s="10"/>
      <c r="B428" s="8"/>
      <c r="C428" s="38" t="s">
        <v>816</v>
      </c>
      <c r="D428" s="72" t="s">
        <v>817</v>
      </c>
      <c r="E428" s="90"/>
      <c r="F428" s="26"/>
      <c r="G428" s="6"/>
      <c r="H428" s="6"/>
      <c r="I428" s="6"/>
      <c r="J428" s="6"/>
      <c r="K428" s="6"/>
      <c r="L428" s="6"/>
      <c r="M428" s="6"/>
      <c r="N428" s="6"/>
      <c r="O428" s="6"/>
      <c r="P428" s="6"/>
      <c r="Q428" s="6"/>
      <c r="R428" s="6"/>
      <c r="S428" s="6"/>
      <c r="T428" s="6"/>
      <c r="U428" s="6"/>
      <c r="V428" s="6"/>
      <c r="W428" s="6"/>
      <c r="X428" s="6"/>
      <c r="Y428" s="6"/>
      <c r="Z428" s="6"/>
      <c r="AA428" s="6"/>
      <c r="AB428" s="6"/>
    </row>
    <row r="429" spans="1:28" s="43" customFormat="1" ht="15.75" customHeight="1" x14ac:dyDescent="0.25">
      <c r="A429" s="10"/>
      <c r="B429" s="8"/>
      <c r="C429" s="38" t="s">
        <v>818</v>
      </c>
      <c r="D429" s="72" t="s">
        <v>819</v>
      </c>
      <c r="E429" s="90"/>
      <c r="F429" s="26"/>
      <c r="G429" s="6"/>
      <c r="H429" s="6"/>
      <c r="I429" s="6"/>
      <c r="J429" s="6"/>
      <c r="K429" s="6"/>
      <c r="L429" s="6"/>
      <c r="M429" s="6"/>
      <c r="N429" s="6"/>
      <c r="O429" s="6"/>
      <c r="P429" s="6"/>
      <c r="Q429" s="6"/>
      <c r="R429" s="6"/>
      <c r="S429" s="6"/>
      <c r="T429" s="6"/>
      <c r="U429" s="6"/>
      <c r="V429" s="6"/>
      <c r="W429" s="6"/>
      <c r="X429" s="6"/>
      <c r="Y429" s="6"/>
      <c r="Z429" s="6"/>
      <c r="AA429" s="6"/>
      <c r="AB429" s="6"/>
    </row>
    <row r="430" spans="1:28" s="43" customFormat="1" ht="15.75" customHeight="1" x14ac:dyDescent="0.25">
      <c r="A430" s="10"/>
      <c r="B430" s="8"/>
      <c r="C430" s="38" t="s">
        <v>820</v>
      </c>
      <c r="D430" s="72" t="s">
        <v>819</v>
      </c>
      <c r="E430" s="90"/>
      <c r="F430" s="26"/>
      <c r="G430" s="6"/>
      <c r="H430" s="6"/>
      <c r="I430" s="6"/>
      <c r="J430" s="6"/>
      <c r="K430" s="6"/>
      <c r="L430" s="6"/>
      <c r="M430" s="6"/>
      <c r="N430" s="6"/>
      <c r="O430" s="6"/>
      <c r="P430" s="6"/>
      <c r="Q430" s="6"/>
      <c r="R430" s="6"/>
      <c r="S430" s="6"/>
      <c r="T430" s="6"/>
      <c r="U430" s="6"/>
      <c r="V430" s="6"/>
      <c r="W430" s="6"/>
      <c r="X430" s="6"/>
      <c r="Y430" s="6"/>
      <c r="Z430" s="6"/>
      <c r="AA430" s="6"/>
      <c r="AB430" s="6"/>
    </row>
    <row r="431" spans="1:28" s="43" customFormat="1" ht="15.75" customHeight="1" x14ac:dyDescent="0.25">
      <c r="A431" s="10"/>
      <c r="B431" s="8"/>
      <c r="C431" s="38" t="s">
        <v>821</v>
      </c>
      <c r="D431" s="72" t="s">
        <v>819</v>
      </c>
      <c r="E431" s="90"/>
      <c r="F431" s="26"/>
      <c r="G431" s="6"/>
      <c r="H431" s="6"/>
      <c r="I431" s="6"/>
      <c r="J431" s="6"/>
      <c r="K431" s="6"/>
      <c r="L431" s="6"/>
      <c r="M431" s="6"/>
      <c r="N431" s="6"/>
      <c r="O431" s="6"/>
      <c r="P431" s="6"/>
      <c r="Q431" s="6"/>
      <c r="R431" s="6"/>
      <c r="S431" s="6"/>
      <c r="T431" s="6"/>
      <c r="U431" s="6"/>
      <c r="V431" s="6"/>
      <c r="W431" s="6"/>
      <c r="X431" s="6"/>
      <c r="Y431" s="6"/>
      <c r="Z431" s="6"/>
      <c r="AA431" s="6"/>
      <c r="AB431" s="6"/>
    </row>
    <row r="432" spans="1:28" s="43" customFormat="1" ht="15.75" customHeight="1" x14ac:dyDescent="0.25">
      <c r="A432" s="10"/>
      <c r="B432" s="8"/>
      <c r="C432" s="38" t="s">
        <v>822</v>
      </c>
      <c r="D432" s="72" t="s">
        <v>819</v>
      </c>
      <c r="E432" s="90"/>
      <c r="F432" s="26"/>
      <c r="G432" s="6"/>
      <c r="H432" s="6"/>
      <c r="I432" s="6"/>
      <c r="J432" s="6"/>
      <c r="K432" s="6"/>
      <c r="L432" s="6"/>
      <c r="M432" s="6"/>
      <c r="N432" s="6"/>
      <c r="O432" s="6"/>
      <c r="P432" s="6"/>
      <c r="Q432" s="6"/>
      <c r="R432" s="6"/>
      <c r="S432" s="6"/>
      <c r="T432" s="6"/>
      <c r="U432" s="6"/>
      <c r="V432" s="6"/>
      <c r="W432" s="6"/>
      <c r="X432" s="6"/>
      <c r="Y432" s="6"/>
      <c r="Z432" s="6"/>
      <c r="AA432" s="6"/>
      <c r="AB432" s="6"/>
    </row>
    <row r="433" spans="1:28" s="43" customFormat="1" ht="15.75" customHeight="1" x14ac:dyDescent="0.25">
      <c r="A433" s="10"/>
      <c r="B433" s="8"/>
      <c r="C433" s="38" t="s">
        <v>823</v>
      </c>
      <c r="D433" s="72" t="s">
        <v>819</v>
      </c>
      <c r="E433" s="90"/>
      <c r="F433" s="26"/>
      <c r="G433" s="6"/>
      <c r="H433" s="6"/>
      <c r="I433" s="6"/>
      <c r="J433" s="6"/>
      <c r="K433" s="6"/>
      <c r="L433" s="6"/>
      <c r="M433" s="6"/>
      <c r="N433" s="6"/>
      <c r="O433" s="6"/>
      <c r="P433" s="6"/>
      <c r="Q433" s="6"/>
      <c r="R433" s="6"/>
      <c r="S433" s="6"/>
      <c r="T433" s="6"/>
      <c r="U433" s="6"/>
      <c r="V433" s="6"/>
      <c r="W433" s="6"/>
      <c r="X433" s="6"/>
      <c r="Y433" s="6"/>
      <c r="Z433" s="6"/>
      <c r="AA433" s="6"/>
      <c r="AB433" s="6"/>
    </row>
    <row r="434" spans="1:28" s="43" customFormat="1" ht="15.75" customHeight="1" x14ac:dyDescent="0.25">
      <c r="A434" s="10"/>
      <c r="B434" s="8"/>
      <c r="C434" s="38" t="s">
        <v>824</v>
      </c>
      <c r="D434" s="72" t="s">
        <v>817</v>
      </c>
      <c r="E434" s="90"/>
      <c r="F434" s="26"/>
      <c r="G434" s="6"/>
      <c r="H434" s="6"/>
      <c r="I434" s="6"/>
      <c r="J434" s="6"/>
      <c r="K434" s="6"/>
      <c r="L434" s="6"/>
      <c r="M434" s="6"/>
      <c r="N434" s="6"/>
      <c r="O434" s="6"/>
      <c r="P434" s="6"/>
      <c r="Q434" s="6"/>
      <c r="R434" s="6"/>
      <c r="S434" s="6"/>
      <c r="T434" s="6"/>
      <c r="U434" s="6"/>
      <c r="V434" s="6"/>
      <c r="W434" s="6"/>
      <c r="X434" s="6"/>
      <c r="Y434" s="6"/>
      <c r="Z434" s="6"/>
      <c r="AA434" s="6"/>
      <c r="AB434" s="6"/>
    </row>
    <row r="435" spans="1:28" s="43" customFormat="1" ht="15.75" customHeight="1" x14ac:dyDescent="0.25">
      <c r="A435" s="10"/>
      <c r="B435" s="8"/>
      <c r="C435" s="38" t="s">
        <v>825</v>
      </c>
      <c r="D435" s="72" t="s">
        <v>819</v>
      </c>
      <c r="E435" s="90"/>
      <c r="F435" s="26"/>
      <c r="G435" s="6"/>
      <c r="H435" s="6"/>
      <c r="I435" s="6"/>
      <c r="J435" s="6"/>
      <c r="K435" s="6"/>
      <c r="L435" s="6"/>
      <c r="M435" s="6"/>
      <c r="N435" s="6"/>
      <c r="O435" s="6"/>
      <c r="P435" s="6"/>
      <c r="Q435" s="6"/>
      <c r="R435" s="6"/>
      <c r="S435" s="6"/>
      <c r="T435" s="6"/>
      <c r="U435" s="6"/>
      <c r="V435" s="6"/>
      <c r="W435" s="6"/>
      <c r="X435" s="6"/>
      <c r="Y435" s="6"/>
      <c r="Z435" s="6"/>
      <c r="AA435" s="6"/>
      <c r="AB435" s="6"/>
    </row>
    <row r="436" spans="1:28" s="43" customFormat="1" ht="15.75" customHeight="1" x14ac:dyDescent="0.25">
      <c r="A436" s="10"/>
      <c r="B436" s="8"/>
      <c r="C436" s="38" t="s">
        <v>826</v>
      </c>
      <c r="D436" s="72" t="s">
        <v>817</v>
      </c>
      <c r="E436" s="90"/>
      <c r="F436" s="26"/>
      <c r="G436" s="6"/>
      <c r="H436" s="6"/>
      <c r="I436" s="6"/>
      <c r="J436" s="6"/>
      <c r="K436" s="6"/>
      <c r="L436" s="6"/>
      <c r="M436" s="6"/>
      <c r="N436" s="6"/>
      <c r="O436" s="6"/>
      <c r="P436" s="6"/>
      <c r="Q436" s="6"/>
      <c r="R436" s="6"/>
      <c r="S436" s="6"/>
      <c r="T436" s="6"/>
      <c r="U436" s="6"/>
      <c r="V436" s="6"/>
      <c r="W436" s="6"/>
      <c r="X436" s="6"/>
      <c r="Y436" s="6"/>
      <c r="Z436" s="6"/>
      <c r="AA436" s="6"/>
      <c r="AB436" s="6"/>
    </row>
    <row r="437" spans="1:28" s="43" customFormat="1" ht="15.75" customHeight="1" x14ac:dyDescent="0.25">
      <c r="A437" s="10"/>
      <c r="B437" s="8"/>
      <c r="C437" s="38" t="s">
        <v>827</v>
      </c>
      <c r="D437" s="72" t="s">
        <v>819</v>
      </c>
      <c r="E437" s="90"/>
      <c r="F437" s="26"/>
      <c r="G437" s="6"/>
      <c r="H437" s="6"/>
      <c r="I437" s="6"/>
      <c r="J437" s="6"/>
      <c r="K437" s="6"/>
      <c r="L437" s="6"/>
      <c r="M437" s="6"/>
      <c r="N437" s="6"/>
      <c r="O437" s="6"/>
      <c r="P437" s="6"/>
      <c r="Q437" s="6"/>
      <c r="R437" s="6"/>
      <c r="S437" s="6"/>
      <c r="T437" s="6"/>
      <c r="U437" s="6"/>
      <c r="V437" s="6"/>
      <c r="W437" s="6"/>
      <c r="X437" s="6"/>
      <c r="Y437" s="6"/>
      <c r="Z437" s="6"/>
      <c r="AA437" s="6"/>
      <c r="AB437" s="6"/>
    </row>
    <row r="438" spans="1:28" s="43" customFormat="1" ht="15.75" customHeight="1" x14ac:dyDescent="0.25">
      <c r="A438" s="10"/>
      <c r="B438" s="8"/>
      <c r="C438" s="38" t="s">
        <v>828</v>
      </c>
      <c r="D438" s="72" t="s">
        <v>819</v>
      </c>
      <c r="E438" s="90"/>
      <c r="F438" s="26"/>
      <c r="G438" s="6"/>
      <c r="H438" s="6"/>
      <c r="I438" s="6"/>
      <c r="J438" s="6"/>
      <c r="K438" s="6"/>
      <c r="L438" s="6"/>
      <c r="M438" s="6"/>
      <c r="N438" s="6"/>
      <c r="O438" s="6"/>
      <c r="P438" s="6"/>
      <c r="Q438" s="6"/>
      <c r="R438" s="6"/>
      <c r="S438" s="6"/>
      <c r="T438" s="6"/>
      <c r="U438" s="6"/>
      <c r="V438" s="6"/>
      <c r="W438" s="6"/>
      <c r="X438" s="6"/>
      <c r="Y438" s="6"/>
      <c r="Z438" s="6"/>
      <c r="AA438" s="6"/>
      <c r="AB438" s="6"/>
    </row>
    <row r="439" spans="1:28" s="43" customFormat="1" ht="15.75" customHeight="1" x14ac:dyDescent="0.25">
      <c r="A439" s="10"/>
      <c r="B439" s="8"/>
      <c r="C439" s="38" t="s">
        <v>829</v>
      </c>
      <c r="D439" s="72" t="s">
        <v>817</v>
      </c>
      <c r="E439" s="90"/>
      <c r="F439" s="26"/>
      <c r="G439" s="6"/>
      <c r="H439" s="6"/>
      <c r="I439" s="6"/>
      <c r="J439" s="6"/>
      <c r="K439" s="6"/>
      <c r="L439" s="6"/>
      <c r="M439" s="6"/>
      <c r="N439" s="6"/>
      <c r="O439" s="6"/>
      <c r="P439" s="6"/>
      <c r="Q439" s="6"/>
      <c r="R439" s="6"/>
      <c r="S439" s="6"/>
      <c r="T439" s="6"/>
      <c r="U439" s="6"/>
      <c r="V439" s="6"/>
      <c r="W439" s="6"/>
      <c r="X439" s="6"/>
      <c r="Y439" s="6"/>
      <c r="Z439" s="6"/>
      <c r="AA439" s="6"/>
      <c r="AB439" s="6"/>
    </row>
    <row r="440" spans="1:28" s="43" customFormat="1" ht="15.75" customHeight="1" x14ac:dyDescent="0.25">
      <c r="A440" s="10"/>
      <c r="B440" s="8"/>
      <c r="C440" s="38" t="s">
        <v>830</v>
      </c>
      <c r="D440" s="72" t="s">
        <v>819</v>
      </c>
      <c r="E440" s="90"/>
      <c r="F440" s="26"/>
      <c r="G440" s="6"/>
      <c r="H440" s="6"/>
      <c r="I440" s="6"/>
      <c r="J440" s="6"/>
      <c r="K440" s="6"/>
      <c r="L440" s="6"/>
      <c r="M440" s="6"/>
      <c r="N440" s="6"/>
      <c r="O440" s="6"/>
      <c r="P440" s="6"/>
      <c r="Q440" s="6"/>
      <c r="R440" s="6"/>
      <c r="S440" s="6"/>
      <c r="T440" s="6"/>
      <c r="U440" s="6"/>
      <c r="V440" s="6"/>
      <c r="W440" s="6"/>
      <c r="X440" s="6"/>
      <c r="Y440" s="6"/>
      <c r="Z440" s="6"/>
      <c r="AA440" s="6"/>
      <c r="AB440" s="6"/>
    </row>
    <row r="441" spans="1:28" s="43" customFormat="1" ht="15.75" customHeight="1" x14ac:dyDescent="0.25">
      <c r="A441" s="10"/>
      <c r="B441" s="8"/>
      <c r="C441" s="38" t="s">
        <v>831</v>
      </c>
      <c r="D441" s="72" t="s">
        <v>819</v>
      </c>
      <c r="E441" s="90"/>
      <c r="F441" s="26"/>
      <c r="G441" s="6"/>
      <c r="H441" s="6"/>
      <c r="I441" s="6"/>
      <c r="J441" s="6"/>
      <c r="K441" s="6"/>
      <c r="L441" s="6"/>
      <c r="M441" s="6"/>
      <c r="N441" s="6"/>
      <c r="O441" s="6"/>
      <c r="P441" s="6"/>
      <c r="Q441" s="6"/>
      <c r="R441" s="6"/>
      <c r="S441" s="6"/>
      <c r="T441" s="6"/>
      <c r="U441" s="6"/>
      <c r="V441" s="6"/>
      <c r="W441" s="6"/>
      <c r="X441" s="6"/>
      <c r="Y441" s="6"/>
      <c r="Z441" s="6"/>
      <c r="AA441" s="6"/>
      <c r="AB441" s="6"/>
    </row>
    <row r="442" spans="1:28" s="43" customFormat="1" ht="15.75" customHeight="1" x14ac:dyDescent="0.25">
      <c r="A442" s="10"/>
      <c r="B442" s="8"/>
      <c r="C442" s="38" t="s">
        <v>832</v>
      </c>
      <c r="D442" s="72" t="s">
        <v>817</v>
      </c>
      <c r="E442" s="90"/>
      <c r="F442" s="26"/>
      <c r="G442" s="6"/>
      <c r="H442" s="6"/>
      <c r="I442" s="6"/>
      <c r="J442" s="6"/>
      <c r="K442" s="6"/>
      <c r="L442" s="6"/>
      <c r="M442" s="6"/>
      <c r="N442" s="6"/>
      <c r="O442" s="6"/>
      <c r="P442" s="6"/>
      <c r="Q442" s="6"/>
      <c r="R442" s="6"/>
      <c r="S442" s="6"/>
      <c r="T442" s="6"/>
      <c r="U442" s="6"/>
      <c r="V442" s="6"/>
      <c r="W442" s="6"/>
      <c r="X442" s="6"/>
      <c r="Y442" s="6"/>
      <c r="Z442" s="6"/>
      <c r="AA442" s="6"/>
      <c r="AB442" s="6"/>
    </row>
    <row r="443" spans="1:28" s="43" customFormat="1" ht="15.75" customHeight="1" x14ac:dyDescent="0.25">
      <c r="A443" s="10"/>
      <c r="B443" s="8"/>
      <c r="C443" s="38" t="s">
        <v>833</v>
      </c>
      <c r="D443" s="72" t="s">
        <v>819</v>
      </c>
      <c r="E443" s="90"/>
      <c r="F443" s="26"/>
      <c r="G443" s="6"/>
      <c r="H443" s="6"/>
      <c r="I443" s="6"/>
      <c r="J443" s="6"/>
      <c r="K443" s="6"/>
      <c r="L443" s="6"/>
      <c r="M443" s="6"/>
      <c r="N443" s="6"/>
      <c r="O443" s="6"/>
      <c r="P443" s="6"/>
      <c r="Q443" s="6"/>
      <c r="R443" s="6"/>
      <c r="S443" s="6"/>
      <c r="T443" s="6"/>
      <c r="U443" s="6"/>
      <c r="V443" s="6"/>
      <c r="W443" s="6"/>
      <c r="X443" s="6"/>
      <c r="Y443" s="6"/>
      <c r="Z443" s="6"/>
      <c r="AA443" s="6"/>
      <c r="AB443" s="6"/>
    </row>
    <row r="444" spans="1:28" s="43" customFormat="1" ht="15.75" customHeight="1" x14ac:dyDescent="0.25">
      <c r="A444" s="10"/>
      <c r="B444" s="8"/>
      <c r="C444" s="38" t="s">
        <v>834</v>
      </c>
      <c r="D444" s="72" t="s">
        <v>819</v>
      </c>
      <c r="E444" s="90"/>
      <c r="F444" s="26"/>
      <c r="G444" s="6"/>
      <c r="H444" s="6"/>
      <c r="I444" s="6"/>
      <c r="J444" s="6"/>
      <c r="K444" s="6"/>
      <c r="L444" s="6"/>
      <c r="M444" s="6"/>
      <c r="N444" s="6"/>
      <c r="O444" s="6"/>
      <c r="P444" s="6"/>
      <c r="Q444" s="6"/>
      <c r="R444" s="6"/>
      <c r="S444" s="6"/>
      <c r="T444" s="6"/>
      <c r="U444" s="6"/>
      <c r="V444" s="6"/>
      <c r="W444" s="6"/>
      <c r="X444" s="6"/>
      <c r="Y444" s="6"/>
      <c r="Z444" s="6"/>
      <c r="AA444" s="6"/>
      <c r="AB444" s="6"/>
    </row>
    <row r="445" spans="1:28" s="43" customFormat="1" ht="15.75" customHeight="1" x14ac:dyDescent="0.25">
      <c r="A445" s="10"/>
      <c r="B445" s="8"/>
      <c r="C445" s="38" t="s">
        <v>835</v>
      </c>
      <c r="D445" s="72" t="s">
        <v>819</v>
      </c>
      <c r="E445" s="90"/>
      <c r="F445" s="26"/>
      <c r="G445" s="6"/>
      <c r="H445" s="6"/>
      <c r="I445" s="6"/>
      <c r="J445" s="6"/>
      <c r="K445" s="6"/>
      <c r="L445" s="6"/>
      <c r="M445" s="6"/>
      <c r="N445" s="6"/>
      <c r="O445" s="6"/>
      <c r="P445" s="6"/>
      <c r="Q445" s="6"/>
      <c r="R445" s="6"/>
      <c r="S445" s="6"/>
      <c r="T445" s="6"/>
      <c r="U445" s="6"/>
      <c r="V445" s="6"/>
      <c r="W445" s="6"/>
      <c r="X445" s="6"/>
      <c r="Y445" s="6"/>
      <c r="Z445" s="6"/>
      <c r="AA445" s="6"/>
      <c r="AB445" s="6"/>
    </row>
    <row r="446" spans="1:28" s="43" customFormat="1" ht="15.75" customHeight="1" x14ac:dyDescent="0.25">
      <c r="A446" s="10"/>
      <c r="B446" s="8"/>
      <c r="C446" s="38" t="s">
        <v>836</v>
      </c>
      <c r="D446" s="72" t="s">
        <v>819</v>
      </c>
      <c r="E446" s="90"/>
      <c r="F446" s="26"/>
      <c r="G446" s="6"/>
      <c r="H446" s="6"/>
      <c r="I446" s="6"/>
      <c r="J446" s="6"/>
      <c r="K446" s="6"/>
      <c r="L446" s="6"/>
      <c r="M446" s="6"/>
      <c r="N446" s="6"/>
      <c r="O446" s="6"/>
      <c r="P446" s="6"/>
      <c r="Q446" s="6"/>
      <c r="R446" s="6"/>
      <c r="S446" s="6"/>
      <c r="T446" s="6"/>
      <c r="U446" s="6"/>
      <c r="V446" s="6"/>
      <c r="W446" s="6"/>
      <c r="X446" s="6"/>
      <c r="Y446" s="6"/>
      <c r="Z446" s="6"/>
      <c r="AA446" s="6"/>
      <c r="AB446" s="6"/>
    </row>
    <row r="447" spans="1:28" s="43" customFormat="1" ht="15.75" customHeight="1" x14ac:dyDescent="0.25">
      <c r="A447" s="10"/>
      <c r="B447" s="8"/>
      <c r="C447" s="38" t="s">
        <v>837</v>
      </c>
      <c r="D447" s="72" t="s">
        <v>819</v>
      </c>
      <c r="E447" s="90"/>
      <c r="F447" s="26"/>
      <c r="G447" s="6"/>
      <c r="H447" s="6"/>
      <c r="I447" s="6"/>
      <c r="J447" s="6"/>
      <c r="K447" s="6"/>
      <c r="L447" s="6"/>
      <c r="M447" s="6"/>
      <c r="N447" s="6"/>
      <c r="O447" s="6"/>
      <c r="P447" s="6"/>
      <c r="Q447" s="6"/>
      <c r="R447" s="6"/>
      <c r="S447" s="6"/>
      <c r="T447" s="6"/>
      <c r="U447" s="6"/>
      <c r="V447" s="6"/>
      <c r="W447" s="6"/>
      <c r="X447" s="6"/>
      <c r="Y447" s="6"/>
      <c r="Z447" s="6"/>
      <c r="AA447" s="6"/>
      <c r="AB447" s="6"/>
    </row>
    <row r="448" spans="1:28" s="43" customFormat="1" ht="15.75" customHeight="1" x14ac:dyDescent="0.25">
      <c r="A448" s="10"/>
      <c r="B448" s="8"/>
      <c r="C448" s="148" t="s">
        <v>838</v>
      </c>
      <c r="D448" s="149"/>
      <c r="E448" s="90"/>
      <c r="F448" s="26"/>
      <c r="G448" s="6"/>
      <c r="H448" s="6"/>
      <c r="I448" s="6"/>
      <c r="J448" s="6"/>
      <c r="K448" s="6"/>
      <c r="L448" s="6"/>
      <c r="M448" s="6"/>
      <c r="N448" s="6"/>
      <c r="O448" s="6"/>
      <c r="P448" s="6"/>
      <c r="Q448" s="6"/>
      <c r="R448" s="6"/>
      <c r="S448" s="6"/>
      <c r="T448" s="6"/>
      <c r="U448" s="6"/>
      <c r="V448" s="6"/>
      <c r="W448" s="6"/>
      <c r="X448" s="6"/>
      <c r="Y448" s="6"/>
      <c r="Z448" s="6"/>
      <c r="AA448" s="6"/>
      <c r="AB448" s="6"/>
    </row>
    <row r="449" spans="1:28" s="43" customFormat="1" ht="15.75" customHeight="1" x14ac:dyDescent="0.25">
      <c r="A449" s="10"/>
      <c r="B449" s="8"/>
      <c r="C449" s="38" t="s">
        <v>839</v>
      </c>
      <c r="D449" s="72" t="s">
        <v>819</v>
      </c>
      <c r="E449" s="90"/>
      <c r="F449" s="26"/>
      <c r="G449" s="6"/>
      <c r="H449" s="6"/>
      <c r="I449" s="6"/>
      <c r="J449" s="6"/>
      <c r="K449" s="6"/>
      <c r="L449" s="6"/>
      <c r="M449" s="6"/>
      <c r="N449" s="6"/>
      <c r="O449" s="6"/>
      <c r="P449" s="6"/>
      <c r="Q449" s="6"/>
      <c r="R449" s="6"/>
      <c r="S449" s="6"/>
      <c r="T449" s="6"/>
      <c r="U449" s="6"/>
      <c r="V449" s="6"/>
      <c r="W449" s="6"/>
      <c r="X449" s="6"/>
      <c r="Y449" s="6"/>
      <c r="Z449" s="6"/>
      <c r="AA449" s="6"/>
      <c r="AB449" s="6"/>
    </row>
    <row r="450" spans="1:28" s="43" customFormat="1" ht="15.75" customHeight="1" x14ac:dyDescent="0.25">
      <c r="A450" s="10"/>
      <c r="B450" s="8"/>
      <c r="C450" s="38" t="s">
        <v>840</v>
      </c>
      <c r="D450" s="72" t="s">
        <v>819</v>
      </c>
      <c r="E450" s="90"/>
      <c r="F450" s="26"/>
      <c r="G450" s="6"/>
      <c r="H450" s="6"/>
      <c r="I450" s="6"/>
      <c r="J450" s="6"/>
      <c r="K450" s="6"/>
      <c r="L450" s="6"/>
      <c r="M450" s="6"/>
      <c r="N450" s="6"/>
      <c r="O450" s="6"/>
      <c r="P450" s="6"/>
      <c r="Q450" s="6"/>
      <c r="R450" s="6"/>
      <c r="S450" s="6"/>
      <c r="T450" s="6"/>
      <c r="U450" s="6"/>
      <c r="V450" s="6"/>
      <c r="W450" s="6"/>
      <c r="X450" s="6"/>
      <c r="Y450" s="6"/>
      <c r="Z450" s="6"/>
      <c r="AA450" s="6"/>
      <c r="AB450" s="6"/>
    </row>
    <row r="451" spans="1:28" s="43" customFormat="1" ht="15.75" customHeight="1" x14ac:dyDescent="0.25">
      <c r="A451" s="10"/>
      <c r="B451" s="8"/>
      <c r="C451" s="38" t="s">
        <v>841</v>
      </c>
      <c r="D451" s="72" t="s">
        <v>819</v>
      </c>
      <c r="E451" s="90"/>
      <c r="F451" s="26"/>
      <c r="G451" s="6"/>
      <c r="H451" s="6"/>
      <c r="I451" s="6"/>
      <c r="J451" s="6"/>
      <c r="K451" s="6"/>
      <c r="L451" s="6"/>
      <c r="M451" s="6"/>
      <c r="N451" s="6"/>
      <c r="O451" s="6"/>
      <c r="P451" s="6"/>
      <c r="Q451" s="6"/>
      <c r="R451" s="6"/>
      <c r="S451" s="6"/>
      <c r="T451" s="6"/>
      <c r="U451" s="6"/>
      <c r="V451" s="6"/>
      <c r="W451" s="6"/>
      <c r="X451" s="6"/>
      <c r="Y451" s="6"/>
      <c r="Z451" s="6"/>
      <c r="AA451" s="6"/>
      <c r="AB451" s="6"/>
    </row>
    <row r="452" spans="1:28" s="43" customFormat="1" ht="15.75" customHeight="1" x14ac:dyDescent="0.25">
      <c r="A452" s="10"/>
      <c r="B452" s="8"/>
      <c r="C452" s="38" t="s">
        <v>842</v>
      </c>
      <c r="D452" s="72" t="s">
        <v>819</v>
      </c>
      <c r="E452" s="90"/>
      <c r="F452" s="26"/>
      <c r="G452" s="6"/>
      <c r="H452" s="6"/>
      <c r="I452" s="6"/>
      <c r="J452" s="6"/>
      <c r="K452" s="6"/>
      <c r="L452" s="6"/>
      <c r="M452" s="6"/>
      <c r="N452" s="6"/>
      <c r="O452" s="6"/>
      <c r="P452" s="6"/>
      <c r="Q452" s="6"/>
      <c r="R452" s="6"/>
      <c r="S452" s="6"/>
      <c r="T452" s="6"/>
      <c r="U452" s="6"/>
      <c r="V452" s="6"/>
      <c r="W452" s="6"/>
      <c r="X452" s="6"/>
      <c r="Y452" s="6"/>
      <c r="Z452" s="6"/>
      <c r="AA452" s="6"/>
      <c r="AB452" s="6"/>
    </row>
    <row r="453" spans="1:28" s="43" customFormat="1" ht="15.75" customHeight="1" x14ac:dyDescent="0.25">
      <c r="A453" s="10"/>
      <c r="B453" s="8"/>
      <c r="C453" s="38" t="s">
        <v>843</v>
      </c>
      <c r="D453" s="72" t="s">
        <v>819</v>
      </c>
      <c r="E453" s="90"/>
      <c r="F453" s="26"/>
      <c r="G453" s="6"/>
      <c r="H453" s="6"/>
      <c r="I453" s="6"/>
      <c r="J453" s="6"/>
      <c r="K453" s="6"/>
      <c r="L453" s="6"/>
      <c r="M453" s="6"/>
      <c r="N453" s="6"/>
      <c r="O453" s="6"/>
      <c r="P453" s="6"/>
      <c r="Q453" s="6"/>
      <c r="R453" s="6"/>
      <c r="S453" s="6"/>
      <c r="T453" s="6"/>
      <c r="U453" s="6"/>
      <c r="V453" s="6"/>
      <c r="W453" s="6"/>
      <c r="X453" s="6"/>
      <c r="Y453" s="6"/>
      <c r="Z453" s="6"/>
      <c r="AA453" s="6"/>
      <c r="AB453" s="6"/>
    </row>
    <row r="454" spans="1:28" s="43" customFormat="1" ht="15.75" customHeight="1" x14ac:dyDescent="0.25">
      <c r="A454" s="10"/>
      <c r="B454" s="8"/>
      <c r="C454" s="38" t="s">
        <v>844</v>
      </c>
      <c r="D454" s="72" t="s">
        <v>819</v>
      </c>
      <c r="E454" s="90"/>
      <c r="F454" s="26"/>
      <c r="G454" s="6"/>
      <c r="H454" s="6"/>
      <c r="I454" s="6"/>
      <c r="J454" s="6"/>
      <c r="K454" s="6"/>
      <c r="L454" s="6"/>
      <c r="M454" s="6"/>
      <c r="N454" s="6"/>
      <c r="O454" s="6"/>
      <c r="P454" s="6"/>
      <c r="Q454" s="6"/>
      <c r="R454" s="6"/>
      <c r="S454" s="6"/>
      <c r="T454" s="6"/>
      <c r="U454" s="6"/>
      <c r="V454" s="6"/>
      <c r="W454" s="6"/>
      <c r="X454" s="6"/>
      <c r="Y454" s="6"/>
      <c r="Z454" s="6"/>
      <c r="AA454" s="6"/>
      <c r="AB454" s="6"/>
    </row>
    <row r="455" spans="1:28" s="43" customFormat="1" ht="15.75" customHeight="1" x14ac:dyDescent="0.25">
      <c r="A455" s="10"/>
      <c r="B455" s="8"/>
      <c r="C455" s="38" t="s">
        <v>845</v>
      </c>
      <c r="D455" s="72" t="s">
        <v>819</v>
      </c>
      <c r="E455" s="90"/>
      <c r="F455" s="26"/>
      <c r="G455" s="6"/>
      <c r="H455" s="6"/>
      <c r="I455" s="6"/>
      <c r="J455" s="6"/>
      <c r="K455" s="6"/>
      <c r="L455" s="6"/>
      <c r="M455" s="6"/>
      <c r="N455" s="6"/>
      <c r="O455" s="6"/>
      <c r="P455" s="6"/>
      <c r="Q455" s="6"/>
      <c r="R455" s="6"/>
      <c r="S455" s="6"/>
      <c r="T455" s="6"/>
      <c r="U455" s="6"/>
      <c r="V455" s="6"/>
      <c r="W455" s="6"/>
      <c r="X455" s="6"/>
      <c r="Y455" s="6"/>
      <c r="Z455" s="6"/>
      <c r="AA455" s="6"/>
      <c r="AB455" s="6"/>
    </row>
    <row r="456" spans="1:28" s="43" customFormat="1" ht="15.75" customHeight="1" x14ac:dyDescent="0.25">
      <c r="A456" s="10"/>
      <c r="B456" s="8"/>
      <c r="C456" s="38" t="s">
        <v>846</v>
      </c>
      <c r="D456" s="72" t="s">
        <v>819</v>
      </c>
      <c r="E456" s="90"/>
      <c r="F456" s="26"/>
      <c r="G456" s="6"/>
      <c r="H456" s="6"/>
      <c r="I456" s="6"/>
      <c r="J456" s="6"/>
      <c r="K456" s="6"/>
      <c r="L456" s="6"/>
      <c r="M456" s="6"/>
      <c r="N456" s="6"/>
      <c r="O456" s="6"/>
      <c r="P456" s="6"/>
      <c r="Q456" s="6"/>
      <c r="R456" s="6"/>
      <c r="S456" s="6"/>
      <c r="T456" s="6"/>
      <c r="U456" s="6"/>
      <c r="V456" s="6"/>
      <c r="W456" s="6"/>
      <c r="X456" s="6"/>
      <c r="Y456" s="6"/>
      <c r="Z456" s="6"/>
      <c r="AA456" s="6"/>
      <c r="AB456" s="6"/>
    </row>
    <row r="457" spans="1:28" s="43" customFormat="1" ht="15.75" customHeight="1" x14ac:dyDescent="0.25">
      <c r="A457" s="10"/>
      <c r="B457" s="8"/>
      <c r="C457" s="38" t="s">
        <v>847</v>
      </c>
      <c r="D457" s="72" t="s">
        <v>850</v>
      </c>
      <c r="E457" s="90"/>
      <c r="F457" s="26"/>
      <c r="G457" s="6"/>
      <c r="H457" s="6"/>
      <c r="I457" s="6"/>
      <c r="J457" s="6"/>
      <c r="K457" s="6"/>
      <c r="L457" s="6"/>
      <c r="M457" s="6"/>
      <c r="N457" s="6"/>
      <c r="O457" s="6"/>
      <c r="P457" s="6"/>
      <c r="Q457" s="6"/>
      <c r="R457" s="6"/>
      <c r="S457" s="6"/>
      <c r="T457" s="6"/>
      <c r="U457" s="6"/>
      <c r="V457" s="6"/>
      <c r="W457" s="6"/>
      <c r="X457" s="6"/>
      <c r="Y457" s="6"/>
      <c r="Z457" s="6"/>
      <c r="AA457" s="6"/>
      <c r="AB457" s="6"/>
    </row>
    <row r="458" spans="1:28" s="43" customFormat="1" ht="15.75" customHeight="1" x14ac:dyDescent="0.25">
      <c r="A458" s="10"/>
      <c r="B458" s="8"/>
      <c r="C458" s="38" t="s">
        <v>848</v>
      </c>
      <c r="D458" s="72" t="s">
        <v>819</v>
      </c>
      <c r="E458" s="90"/>
      <c r="F458" s="2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B459" s="8"/>
      <c r="C459" s="38" t="s">
        <v>849</v>
      </c>
      <c r="D459" s="72" t="s">
        <v>819</v>
      </c>
      <c r="F459" s="26"/>
      <c r="G459" s="6"/>
      <c r="H459" s="6"/>
      <c r="I459" s="6"/>
      <c r="J459" s="6"/>
      <c r="K459" s="6"/>
      <c r="L459" s="6"/>
      <c r="M459" s="6"/>
      <c r="N459" s="6"/>
      <c r="O459" s="6"/>
      <c r="P459" s="6"/>
      <c r="Q459" s="6"/>
      <c r="R459" s="6"/>
      <c r="S459" s="6"/>
      <c r="T459" s="6"/>
      <c r="U459" s="6"/>
      <c r="V459" s="6"/>
      <c r="W459" s="6"/>
      <c r="X459" s="6"/>
      <c r="Y459" s="6"/>
      <c r="Z459" s="6"/>
      <c r="AA459" s="6"/>
      <c r="AB459" s="6"/>
    </row>
    <row r="460" spans="1:28" s="50" customFormat="1" ht="15.75" customHeight="1" x14ac:dyDescent="0.25">
      <c r="B460" s="8"/>
      <c r="C460" s="87"/>
      <c r="D460" s="88"/>
      <c r="E460" s="90"/>
      <c r="F460" s="2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9" t="s">
        <v>29</v>
      </c>
      <c r="B461" s="11" t="s">
        <v>4</v>
      </c>
      <c r="C461" s="34" t="s">
        <v>26</v>
      </c>
      <c r="D461" s="76"/>
      <c r="E461" s="86"/>
      <c r="F461" s="2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0"/>
      <c r="B462" s="11"/>
      <c r="C462" s="94" t="s">
        <v>966</v>
      </c>
      <c r="D462" s="84"/>
      <c r="E462" s="86"/>
      <c r="F462" s="26"/>
      <c r="G462" s="6"/>
      <c r="H462" s="6"/>
      <c r="I462" s="6"/>
      <c r="J462" s="6"/>
      <c r="K462" s="6"/>
      <c r="L462" s="6"/>
      <c r="M462" s="6"/>
      <c r="N462" s="6"/>
      <c r="O462" s="6"/>
      <c r="P462" s="6"/>
      <c r="Q462" s="6"/>
      <c r="R462" s="6"/>
      <c r="S462" s="6"/>
      <c r="T462" s="6"/>
      <c r="U462" s="6"/>
      <c r="V462" s="6"/>
      <c r="W462" s="6"/>
      <c r="X462" s="6"/>
      <c r="Y462" s="6"/>
      <c r="Z462" s="6"/>
      <c r="AA462" s="6"/>
      <c r="AB462" s="6"/>
    </row>
    <row r="463" spans="1:28" s="50" customFormat="1" ht="15.75" customHeight="1" x14ac:dyDescent="0.25">
      <c r="A463" s="10"/>
      <c r="B463" s="11"/>
      <c r="C463" s="73"/>
      <c r="D463" s="84"/>
      <c r="E463" s="86"/>
      <c r="F463" s="2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9" t="s">
        <v>33</v>
      </c>
      <c r="B464" s="11" t="s">
        <v>4</v>
      </c>
      <c r="C464" s="34" t="s">
        <v>28</v>
      </c>
      <c r="D464" s="76"/>
      <c r="E464" s="86"/>
      <c r="F464" s="26"/>
      <c r="G464" s="6"/>
      <c r="H464" s="6"/>
      <c r="I464" s="6"/>
      <c r="J464" s="6"/>
      <c r="K464" s="6"/>
      <c r="L464" s="6"/>
      <c r="M464" s="6"/>
      <c r="N464" s="6"/>
      <c r="O464" s="6"/>
      <c r="P464" s="6"/>
      <c r="Q464" s="6"/>
      <c r="R464" s="6"/>
      <c r="S464" s="6"/>
      <c r="T464" s="6"/>
      <c r="U464" s="6"/>
      <c r="V464" s="6"/>
      <c r="W464" s="6"/>
      <c r="X464" s="6"/>
      <c r="Y464" s="6"/>
      <c r="Z464" s="6"/>
      <c r="AA464" s="6"/>
      <c r="AB464" s="6"/>
    </row>
    <row r="465" spans="1:28" s="50" customFormat="1" ht="15.75" customHeight="1" x14ac:dyDescent="0.25">
      <c r="B465" s="11"/>
      <c r="C465" s="96" t="s">
        <v>967</v>
      </c>
      <c r="D465" s="78"/>
      <c r="E465" s="86"/>
      <c r="F465" s="26"/>
      <c r="G465" s="6"/>
      <c r="H465" s="6"/>
      <c r="I465" s="6"/>
      <c r="J465" s="6"/>
      <c r="K465" s="6"/>
      <c r="L465" s="6"/>
      <c r="M465" s="6"/>
      <c r="N465" s="6"/>
      <c r="O465" s="6"/>
      <c r="P465" s="6"/>
      <c r="Q465" s="6"/>
      <c r="R465" s="6"/>
      <c r="S465" s="6"/>
      <c r="T465" s="6"/>
      <c r="U465" s="6"/>
      <c r="V465" s="6"/>
      <c r="W465" s="6"/>
      <c r="X465" s="6"/>
      <c r="Y465" s="6"/>
      <c r="Z465" s="6"/>
      <c r="AA465" s="6"/>
      <c r="AB465" s="6"/>
    </row>
    <row r="466" spans="1:28" s="50" customFormat="1" ht="15.75" customHeight="1" x14ac:dyDescent="0.25">
      <c r="B466" s="11"/>
      <c r="C466" s="87"/>
      <c r="D466" s="78"/>
      <c r="E466" s="86"/>
      <c r="F466" s="2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3"/>
      <c r="B467" s="11" t="s">
        <v>13</v>
      </c>
      <c r="C467" s="74" t="s">
        <v>30</v>
      </c>
      <c r="D467" s="84"/>
      <c r="E467" s="84"/>
      <c r="F467" s="2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3"/>
      <c r="B468" s="8"/>
      <c r="C468" s="97" t="s">
        <v>31</v>
      </c>
      <c r="D468" s="83" t="s">
        <v>32</v>
      </c>
      <c r="E468" s="91"/>
      <c r="F468" s="2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3"/>
      <c r="B469" s="8"/>
      <c r="C469" s="38" t="s">
        <v>473</v>
      </c>
      <c r="D469" s="72" t="s">
        <v>474</v>
      </c>
      <c r="F469" s="2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3"/>
      <c r="B470" s="8"/>
      <c r="C470" s="38" t="s">
        <v>475</v>
      </c>
      <c r="D470" s="72" t="s">
        <v>193</v>
      </c>
      <c r="F470" s="2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3"/>
      <c r="C471" s="38" t="s">
        <v>476</v>
      </c>
      <c r="D471" s="72" t="s">
        <v>477</v>
      </c>
      <c r="F471" s="2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3"/>
      <c r="C472" s="38" t="s">
        <v>478</v>
      </c>
      <c r="D472" s="72" t="s">
        <v>479</v>
      </c>
      <c r="F472" s="2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3"/>
      <c r="B473" s="8"/>
      <c r="C473" s="38" t="s">
        <v>174</v>
      </c>
      <c r="D473" s="72" t="s">
        <v>193</v>
      </c>
      <c r="F473" s="2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3"/>
      <c r="C474" s="38" t="s">
        <v>175</v>
      </c>
      <c r="D474" s="72" t="s">
        <v>193</v>
      </c>
      <c r="F474" s="2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3"/>
      <c r="C475" s="38" t="s">
        <v>641</v>
      </c>
      <c r="D475" s="72" t="s">
        <v>196</v>
      </c>
      <c r="F475" s="2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3"/>
      <c r="B476" s="8"/>
      <c r="C476" s="38" t="s">
        <v>642</v>
      </c>
      <c r="D476" s="72" t="s">
        <v>196</v>
      </c>
      <c r="F476" s="2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3"/>
      <c r="C477" s="38" t="s">
        <v>226</v>
      </c>
      <c r="D477" s="72" t="s">
        <v>196</v>
      </c>
      <c r="F477" s="2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3"/>
      <c r="C478" s="38" t="s">
        <v>643</v>
      </c>
      <c r="D478" s="72" t="s">
        <v>196</v>
      </c>
      <c r="F478" s="2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3"/>
      <c r="C479" s="38" t="s">
        <v>644</v>
      </c>
      <c r="D479" s="72" t="s">
        <v>196</v>
      </c>
      <c r="F479" s="2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3"/>
      <c r="C480" s="38" t="s">
        <v>645</v>
      </c>
      <c r="D480" s="72" t="s">
        <v>646</v>
      </c>
      <c r="F480" s="2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3"/>
      <c r="B481" s="3"/>
      <c r="C481" s="38" t="s">
        <v>647</v>
      </c>
      <c r="D481" s="72" t="s">
        <v>646</v>
      </c>
      <c r="F481" s="2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3"/>
      <c r="B482" s="3"/>
      <c r="C482" s="38" t="s">
        <v>648</v>
      </c>
      <c r="D482" s="72" t="s">
        <v>646</v>
      </c>
      <c r="F482" s="2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3"/>
      <c r="B483" s="3"/>
      <c r="C483" s="38" t="s">
        <v>649</v>
      </c>
      <c r="D483" s="72" t="s">
        <v>646</v>
      </c>
      <c r="F483" s="2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3"/>
      <c r="B484" s="3"/>
      <c r="C484" s="38" t="s">
        <v>650</v>
      </c>
      <c r="D484" s="72" t="s">
        <v>646</v>
      </c>
      <c r="F484" s="2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3"/>
      <c r="B485" s="3"/>
      <c r="C485" s="38" t="s">
        <v>651</v>
      </c>
      <c r="D485" s="72" t="s">
        <v>646</v>
      </c>
      <c r="F485" s="2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3"/>
      <c r="B486" s="3"/>
      <c r="C486" s="38" t="s">
        <v>652</v>
      </c>
      <c r="D486" s="72" t="s">
        <v>196</v>
      </c>
      <c r="F486" s="2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3"/>
      <c r="B487" s="3"/>
      <c r="C487" s="38" t="s">
        <v>653</v>
      </c>
      <c r="D487" s="72" t="s">
        <v>196</v>
      </c>
      <c r="F487" s="2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3"/>
      <c r="B488" s="3"/>
      <c r="C488" s="38" t="s">
        <v>654</v>
      </c>
      <c r="D488" s="72" t="s">
        <v>196</v>
      </c>
      <c r="F488" s="2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3"/>
      <c r="B489" s="3"/>
      <c r="C489" s="38" t="s">
        <v>655</v>
      </c>
      <c r="D489" s="72" t="s">
        <v>196</v>
      </c>
      <c r="F489" s="2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3"/>
      <c r="B490" s="3"/>
      <c r="C490" s="38" t="s">
        <v>656</v>
      </c>
      <c r="D490" s="72" t="s">
        <v>196</v>
      </c>
      <c r="F490" s="2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3"/>
      <c r="B491" s="3"/>
      <c r="C491" s="38" t="s">
        <v>674</v>
      </c>
      <c r="D491" s="72" t="s">
        <v>657</v>
      </c>
      <c r="F491" s="2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3"/>
      <c r="B492" s="3"/>
      <c r="C492" s="38" t="s">
        <v>658</v>
      </c>
      <c r="D492" s="72" t="s">
        <v>659</v>
      </c>
      <c r="F492" s="2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3"/>
      <c r="B493" s="3"/>
      <c r="C493" s="38" t="s">
        <v>660</v>
      </c>
      <c r="D493" s="72" t="s">
        <v>659</v>
      </c>
      <c r="F493" s="2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3"/>
      <c r="B494" s="3"/>
      <c r="C494" s="38" t="s">
        <v>661</v>
      </c>
      <c r="D494" s="72" t="s">
        <v>662</v>
      </c>
      <c r="F494" s="2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3"/>
      <c r="B495" s="3"/>
      <c r="C495" s="38" t="s">
        <v>663</v>
      </c>
      <c r="D495" s="72" t="s">
        <v>662</v>
      </c>
      <c r="F495" s="2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3"/>
      <c r="B496" s="3"/>
      <c r="C496" s="38" t="s">
        <v>664</v>
      </c>
      <c r="D496" s="72" t="s">
        <v>662</v>
      </c>
      <c r="F496" s="2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3"/>
      <c r="B497" s="3"/>
      <c r="C497" s="38" t="s">
        <v>665</v>
      </c>
      <c r="D497" s="72" t="s">
        <v>666</v>
      </c>
      <c r="F497" s="2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3"/>
      <c r="B498" s="3"/>
      <c r="C498" s="38" t="s">
        <v>667</v>
      </c>
      <c r="D498" s="72" t="s">
        <v>668</v>
      </c>
      <c r="F498" s="2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3"/>
      <c r="B499" s="3"/>
      <c r="C499" s="38" t="s">
        <v>669</v>
      </c>
      <c r="D499" s="72" t="s">
        <v>670</v>
      </c>
      <c r="F499" s="2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3"/>
      <c r="B500" s="3"/>
      <c r="C500" s="38" t="s">
        <v>671</v>
      </c>
      <c r="D500" s="72" t="s">
        <v>670</v>
      </c>
      <c r="F500" s="2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3"/>
      <c r="B501" s="3"/>
      <c r="C501" s="38" t="s">
        <v>672</v>
      </c>
      <c r="D501" s="72" t="s">
        <v>673</v>
      </c>
      <c r="F501" s="2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3"/>
      <c r="B502" s="3"/>
      <c r="C502" s="38" t="s">
        <v>675</v>
      </c>
      <c r="D502" s="72" t="s">
        <v>676</v>
      </c>
      <c r="F502" s="2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3"/>
      <c r="B503" s="3"/>
      <c r="C503" s="38" t="s">
        <v>677</v>
      </c>
      <c r="D503" s="72" t="s">
        <v>678</v>
      </c>
      <c r="F503" s="2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3"/>
      <c r="B504" s="3"/>
      <c r="C504" s="38" t="s">
        <v>679</v>
      </c>
      <c r="D504" s="72" t="s">
        <v>680</v>
      </c>
      <c r="F504" s="26"/>
      <c r="G504" s="6"/>
      <c r="H504" s="6"/>
      <c r="I504" s="6"/>
      <c r="J504" s="6"/>
      <c r="K504" s="6"/>
      <c r="L504" s="6"/>
      <c r="M504" s="6"/>
      <c r="N504" s="6"/>
      <c r="O504" s="6"/>
      <c r="P504" s="6"/>
      <c r="Q504" s="6"/>
      <c r="R504" s="6"/>
      <c r="S504" s="6"/>
      <c r="T504" s="6"/>
      <c r="U504" s="6"/>
      <c r="V504" s="6"/>
      <c r="W504" s="6"/>
      <c r="X504" s="6"/>
      <c r="Y504" s="6"/>
      <c r="Z504" s="6"/>
      <c r="AA504" s="6"/>
      <c r="AB504" s="6"/>
    </row>
    <row r="505" spans="1:28" ht="85.5" customHeight="1" x14ac:dyDescent="0.25">
      <c r="A505" s="13"/>
      <c r="B505" s="3"/>
      <c r="C505" s="72" t="s">
        <v>681</v>
      </c>
      <c r="D505" s="72" t="s">
        <v>964</v>
      </c>
      <c r="F505" s="26"/>
      <c r="G505" s="6"/>
      <c r="H505" s="6"/>
      <c r="I505" s="6"/>
      <c r="J505" s="6"/>
      <c r="K505" s="6"/>
      <c r="L505" s="6"/>
      <c r="M505" s="6"/>
      <c r="N505" s="6"/>
      <c r="O505" s="6"/>
      <c r="P505" s="6"/>
      <c r="Q505" s="6"/>
      <c r="R505" s="6"/>
      <c r="S505" s="6"/>
      <c r="T505" s="6"/>
      <c r="U505" s="6"/>
      <c r="V505" s="6"/>
      <c r="W505" s="6"/>
      <c r="X505" s="6"/>
      <c r="Y505" s="6"/>
      <c r="Z505" s="6"/>
      <c r="AA505" s="6"/>
      <c r="AB505" s="6"/>
    </row>
    <row r="506" spans="1:28" ht="84.75" customHeight="1" x14ac:dyDescent="0.25">
      <c r="A506" s="13"/>
      <c r="B506" s="3"/>
      <c r="C506" s="72" t="s">
        <v>682</v>
      </c>
      <c r="D506" s="72" t="s">
        <v>683</v>
      </c>
      <c r="F506" s="26"/>
      <c r="G506" s="6"/>
      <c r="H506" s="6"/>
      <c r="I506" s="6"/>
      <c r="J506" s="6"/>
      <c r="K506" s="6"/>
      <c r="L506" s="6"/>
      <c r="M506" s="6"/>
      <c r="N506" s="6"/>
      <c r="O506" s="6"/>
      <c r="P506" s="6"/>
      <c r="Q506" s="6"/>
      <c r="R506" s="6"/>
      <c r="S506" s="6"/>
      <c r="T506" s="6"/>
      <c r="U506" s="6"/>
      <c r="V506" s="6"/>
      <c r="W506" s="6"/>
      <c r="X506" s="6"/>
      <c r="Y506" s="6"/>
      <c r="Z506" s="6"/>
      <c r="AA506" s="6"/>
      <c r="AB506" s="6"/>
    </row>
    <row r="507" spans="1:28" ht="87" customHeight="1" x14ac:dyDescent="0.25">
      <c r="A507" s="13"/>
      <c r="B507" s="3"/>
      <c r="C507" s="72" t="s">
        <v>684</v>
      </c>
      <c r="D507" s="72" t="s">
        <v>685</v>
      </c>
      <c r="F507" s="26"/>
      <c r="G507" s="6"/>
      <c r="H507" s="6"/>
      <c r="I507" s="6"/>
      <c r="J507" s="6"/>
      <c r="K507" s="6"/>
      <c r="L507" s="6"/>
      <c r="M507" s="6"/>
      <c r="N507" s="6"/>
      <c r="O507" s="6"/>
      <c r="P507" s="6"/>
      <c r="Q507" s="6"/>
      <c r="R507" s="6"/>
      <c r="S507" s="6"/>
      <c r="T507" s="6"/>
      <c r="U507" s="6"/>
      <c r="V507" s="6"/>
      <c r="W507" s="6"/>
      <c r="X507" s="6"/>
      <c r="Y507" s="6"/>
      <c r="Z507" s="6"/>
      <c r="AA507" s="6"/>
      <c r="AB507" s="6"/>
    </row>
    <row r="508" spans="1:28" ht="46.5" customHeight="1" x14ac:dyDescent="0.25">
      <c r="A508" s="13"/>
      <c r="B508" s="3"/>
      <c r="C508" s="38" t="s">
        <v>686</v>
      </c>
      <c r="D508" s="72" t="s">
        <v>687</v>
      </c>
      <c r="F508" s="26"/>
      <c r="G508" s="6"/>
      <c r="H508" s="6"/>
      <c r="I508" s="6"/>
      <c r="J508" s="6"/>
      <c r="K508" s="6"/>
      <c r="L508" s="6"/>
      <c r="M508" s="6"/>
      <c r="N508" s="6"/>
      <c r="O508" s="6"/>
      <c r="P508" s="6"/>
      <c r="Q508" s="6"/>
      <c r="R508" s="6"/>
      <c r="S508" s="6"/>
      <c r="T508" s="6"/>
      <c r="U508" s="6"/>
      <c r="V508" s="6"/>
      <c r="W508" s="6"/>
      <c r="X508" s="6"/>
      <c r="Y508" s="6"/>
      <c r="Z508" s="6"/>
      <c r="AA508" s="6"/>
      <c r="AB508" s="6"/>
    </row>
    <row r="509" spans="1:28" ht="52.5" customHeight="1" x14ac:dyDescent="0.25">
      <c r="A509" s="13"/>
      <c r="B509" s="3"/>
      <c r="C509" s="38" t="s">
        <v>688</v>
      </c>
      <c r="D509" s="72" t="s">
        <v>689</v>
      </c>
      <c r="F509" s="2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3"/>
      <c r="B510" s="3"/>
      <c r="C510" s="38" t="s">
        <v>690</v>
      </c>
      <c r="D510" s="72" t="s">
        <v>193</v>
      </c>
      <c r="F510" s="2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3"/>
      <c r="B511" s="3"/>
      <c r="C511" s="38" t="s">
        <v>691</v>
      </c>
      <c r="D511" s="72" t="s">
        <v>692</v>
      </c>
      <c r="F511" s="2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3"/>
      <c r="B512" s="3"/>
      <c r="C512" s="38" t="s">
        <v>693</v>
      </c>
      <c r="D512" s="72" t="s">
        <v>692</v>
      </c>
      <c r="F512" s="2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3"/>
      <c r="B513" s="3"/>
      <c r="C513" s="38" t="s">
        <v>694</v>
      </c>
      <c r="D513" s="72" t="s">
        <v>692</v>
      </c>
      <c r="F513" s="2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3"/>
      <c r="B514" s="3"/>
      <c r="C514" s="38" t="s">
        <v>695</v>
      </c>
      <c r="D514" s="72" t="s">
        <v>696</v>
      </c>
      <c r="F514" s="2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3"/>
      <c r="B515" s="3"/>
      <c r="C515" s="38" t="s">
        <v>697</v>
      </c>
      <c r="D515" s="72" t="s">
        <v>698</v>
      </c>
      <c r="F515" s="2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3"/>
      <c r="B516" s="3"/>
      <c r="C516" s="38" t="s">
        <v>699</v>
      </c>
      <c r="D516" s="72" t="s">
        <v>700</v>
      </c>
      <c r="F516" s="2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3"/>
      <c r="B517" s="3"/>
      <c r="C517" s="38" t="s">
        <v>701</v>
      </c>
      <c r="D517" s="72" t="s">
        <v>413</v>
      </c>
      <c r="F517" s="2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3"/>
      <c r="B518" s="3"/>
      <c r="C518" s="38" t="s">
        <v>702</v>
      </c>
      <c r="D518" s="72" t="s">
        <v>703</v>
      </c>
      <c r="F518" s="2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3"/>
      <c r="B519" s="3"/>
      <c r="C519" s="38" t="s">
        <v>704</v>
      </c>
      <c r="D519" s="72" t="s">
        <v>413</v>
      </c>
      <c r="F519" s="2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3"/>
      <c r="B520" s="3"/>
      <c r="C520" s="38" t="s">
        <v>705</v>
      </c>
      <c r="D520" s="72" t="s">
        <v>413</v>
      </c>
      <c r="F520" s="2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3"/>
      <c r="B521" s="3"/>
      <c r="C521" s="38" t="s">
        <v>706</v>
      </c>
      <c r="D521" s="72" t="s">
        <v>440</v>
      </c>
      <c r="F521" s="2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3"/>
      <c r="B522" s="3"/>
      <c r="C522" s="38" t="s">
        <v>707</v>
      </c>
      <c r="D522" s="72" t="s">
        <v>708</v>
      </c>
      <c r="F522" s="2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3"/>
      <c r="B523" s="3"/>
      <c r="C523" s="38" t="s">
        <v>709</v>
      </c>
      <c r="D523" s="72" t="s">
        <v>710</v>
      </c>
      <c r="F523" s="2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3"/>
      <c r="B524" s="3"/>
      <c r="C524" s="38" t="s">
        <v>711</v>
      </c>
      <c r="D524" s="72" t="s">
        <v>710</v>
      </c>
      <c r="F524" s="2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3"/>
      <c r="B525" s="3"/>
      <c r="C525" s="38" t="s">
        <v>712</v>
      </c>
      <c r="D525" s="72" t="s">
        <v>710</v>
      </c>
      <c r="F525" s="2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3"/>
      <c r="B526" s="3"/>
      <c r="C526" s="38" t="s">
        <v>713</v>
      </c>
      <c r="D526" s="72" t="s">
        <v>710</v>
      </c>
      <c r="F526" s="2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3"/>
      <c r="B527" s="3"/>
      <c r="C527" s="38" t="s">
        <v>714</v>
      </c>
      <c r="D527" s="72" t="s">
        <v>413</v>
      </c>
      <c r="F527" s="2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3"/>
      <c r="B528" s="3"/>
      <c r="C528" s="38" t="s">
        <v>715</v>
      </c>
      <c r="D528" s="72" t="s">
        <v>710</v>
      </c>
      <c r="F528" s="2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3"/>
      <c r="B529" s="3"/>
      <c r="C529" s="38" t="s">
        <v>729</v>
      </c>
      <c r="D529" s="72" t="s">
        <v>732</v>
      </c>
      <c r="F529" s="2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3"/>
      <c r="B530" s="3"/>
      <c r="C530" s="38" t="s">
        <v>730</v>
      </c>
      <c r="D530" s="72" t="s">
        <v>731</v>
      </c>
      <c r="F530" s="2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D531" s="85"/>
      <c r="E531" s="86"/>
      <c r="F531" s="2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41" t="s">
        <v>716</v>
      </c>
      <c r="B532" s="11" t="s">
        <v>13</v>
      </c>
      <c r="C532" s="42" t="s">
        <v>34</v>
      </c>
      <c r="D532" s="86"/>
      <c r="E532" s="86"/>
      <c r="F532" s="2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3"/>
      <c r="B533" s="3"/>
      <c r="C533" s="38" t="s">
        <v>753</v>
      </c>
      <c r="D533" s="86"/>
      <c r="E533" s="86"/>
      <c r="F533" s="2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3"/>
      <c r="B534" s="3"/>
      <c r="C534" s="38" t="s">
        <v>754</v>
      </c>
      <c r="D534" s="86"/>
      <c r="E534" s="86"/>
      <c r="F534" s="2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3"/>
      <c r="B535" s="3"/>
      <c r="C535" s="38" t="s">
        <v>755</v>
      </c>
      <c r="D535" s="86"/>
      <c r="E535" s="86"/>
      <c r="F535" s="2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3"/>
      <c r="B536" s="3"/>
      <c r="C536" s="38" t="s">
        <v>756</v>
      </c>
      <c r="D536" s="86"/>
      <c r="E536" s="86"/>
      <c r="F536" s="2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3"/>
      <c r="B537" s="3"/>
      <c r="C537" s="38" t="s">
        <v>757</v>
      </c>
      <c r="D537" s="86"/>
      <c r="E537" s="86"/>
      <c r="F537" s="2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3"/>
      <c r="B538" s="3"/>
      <c r="C538" s="38" t="s">
        <v>758</v>
      </c>
      <c r="D538" s="86"/>
      <c r="E538" s="86"/>
      <c r="F538" s="2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3"/>
      <c r="B539" s="3"/>
      <c r="C539" s="38" t="s">
        <v>759</v>
      </c>
      <c r="D539" s="86"/>
      <c r="E539" s="86"/>
      <c r="F539" s="2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3"/>
      <c r="B540" s="3"/>
      <c r="C540" s="38" t="s">
        <v>760</v>
      </c>
      <c r="D540" s="86"/>
      <c r="E540" s="86"/>
      <c r="F540" s="2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3"/>
      <c r="B541" s="3"/>
      <c r="C541" s="38" t="s">
        <v>761</v>
      </c>
      <c r="D541" s="86"/>
      <c r="E541" s="86"/>
      <c r="F541" s="2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3"/>
      <c r="B542" s="3"/>
      <c r="C542" s="38" t="s">
        <v>762</v>
      </c>
      <c r="D542" s="86"/>
      <c r="E542" s="86"/>
      <c r="F542" s="2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3"/>
      <c r="B543" s="3"/>
      <c r="C543" s="38" t="s">
        <v>763</v>
      </c>
      <c r="D543" s="86"/>
      <c r="E543" s="86"/>
      <c r="F543" s="2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3"/>
      <c r="B544" s="3"/>
      <c r="C544" s="38" t="s">
        <v>764</v>
      </c>
      <c r="D544" s="86"/>
      <c r="E544" s="86"/>
      <c r="F544" s="2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3"/>
      <c r="B545" s="3"/>
      <c r="C545" s="38" t="s">
        <v>765</v>
      </c>
      <c r="D545" s="86"/>
      <c r="E545" s="86"/>
      <c r="F545" s="2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3"/>
      <c r="B546" s="3"/>
      <c r="C546" s="38" t="s">
        <v>766</v>
      </c>
      <c r="D546" s="86"/>
      <c r="E546" s="86"/>
      <c r="F546" s="2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3"/>
      <c r="B547" s="3"/>
      <c r="C547" s="38" t="s">
        <v>767</v>
      </c>
      <c r="D547" s="86"/>
      <c r="E547" s="86"/>
      <c r="F547" s="2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3"/>
      <c r="B548" s="3"/>
      <c r="C548" s="38" t="s">
        <v>768</v>
      </c>
      <c r="D548" s="86"/>
      <c r="E548" s="86"/>
      <c r="F548" s="2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3"/>
      <c r="B549" s="3"/>
      <c r="C549" s="38" t="s">
        <v>769</v>
      </c>
      <c r="D549" s="86"/>
      <c r="E549" s="86"/>
      <c r="F549" s="2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3"/>
      <c r="B550" s="3"/>
      <c r="C550" s="38" t="s">
        <v>770</v>
      </c>
      <c r="D550" s="86"/>
      <c r="E550" s="86"/>
      <c r="F550" s="2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3"/>
      <c r="B551" s="3"/>
      <c r="C551" s="38" t="s">
        <v>771</v>
      </c>
      <c r="D551" s="86"/>
      <c r="E551" s="86"/>
      <c r="F551" s="2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3"/>
      <c r="B552" s="3"/>
      <c r="C552" s="38" t="s">
        <v>772</v>
      </c>
      <c r="D552" s="86"/>
      <c r="E552" s="86"/>
      <c r="F552" s="2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3"/>
      <c r="B553" s="3"/>
      <c r="C553" s="38" t="s">
        <v>773</v>
      </c>
      <c r="D553" s="86"/>
      <c r="E553" s="86"/>
      <c r="F553" s="2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3"/>
      <c r="B554" s="3"/>
      <c r="C554" s="38" t="s">
        <v>774</v>
      </c>
      <c r="D554" s="86"/>
      <c r="E554" s="86"/>
      <c r="F554" s="2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3"/>
      <c r="B555" s="3"/>
      <c r="C555" s="38" t="s">
        <v>775</v>
      </c>
      <c r="D555" s="86"/>
      <c r="E555" s="86"/>
      <c r="F555" s="2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3"/>
      <c r="B556" s="3"/>
      <c r="C556" s="38" t="s">
        <v>776</v>
      </c>
      <c r="D556" s="86"/>
      <c r="E556" s="86"/>
      <c r="F556" s="2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3"/>
      <c r="B557" s="3"/>
      <c r="C557" s="38" t="s">
        <v>777</v>
      </c>
      <c r="D557" s="86"/>
      <c r="E557" s="86"/>
      <c r="F557" s="2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3"/>
      <c r="B558" s="3"/>
      <c r="C558" s="38" t="s">
        <v>778</v>
      </c>
      <c r="D558" s="86"/>
      <c r="E558" s="86"/>
      <c r="F558" s="2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3"/>
      <c r="B559" s="3"/>
      <c r="C559" s="38" t="s">
        <v>779</v>
      </c>
      <c r="D559" s="86"/>
      <c r="E559" s="86"/>
      <c r="F559" s="2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3"/>
      <c r="B560" s="3"/>
      <c r="C560" s="38" t="s">
        <v>780</v>
      </c>
      <c r="D560" s="86"/>
      <c r="E560" s="86"/>
      <c r="F560" s="2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3"/>
      <c r="B561" s="3"/>
      <c r="C561" s="38" t="s">
        <v>781</v>
      </c>
      <c r="D561" s="86"/>
      <c r="E561" s="86"/>
      <c r="F561" s="2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3"/>
      <c r="B562" s="3"/>
      <c r="C562" s="38" t="s">
        <v>782</v>
      </c>
      <c r="D562" s="86"/>
      <c r="E562" s="86"/>
      <c r="F562" s="2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3"/>
      <c r="B563" s="3"/>
      <c r="C563" s="38" t="s">
        <v>783</v>
      </c>
      <c r="D563" s="86"/>
      <c r="E563" s="86"/>
      <c r="F563" s="2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3"/>
      <c r="B564" s="3"/>
      <c r="C564" s="38" t="s">
        <v>784</v>
      </c>
      <c r="D564" s="86"/>
      <c r="E564" s="86"/>
      <c r="F564" s="2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3"/>
      <c r="B565" s="3"/>
      <c r="C565" s="38" t="s">
        <v>785</v>
      </c>
      <c r="D565" s="86"/>
      <c r="E565" s="86"/>
      <c r="F565" s="2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3"/>
      <c r="B566" s="3"/>
      <c r="C566" s="38" t="s">
        <v>786</v>
      </c>
      <c r="D566" s="86"/>
      <c r="E566" s="86"/>
      <c r="F566" s="2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3"/>
      <c r="B567" s="3"/>
      <c r="C567" s="38" t="s">
        <v>787</v>
      </c>
      <c r="D567" s="86"/>
      <c r="E567" s="86"/>
      <c r="F567" s="2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3"/>
      <c r="B568" s="3"/>
      <c r="C568" s="38" t="s">
        <v>788</v>
      </c>
      <c r="D568" s="86"/>
      <c r="E568" s="86"/>
      <c r="F568" s="2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3"/>
      <c r="B569" s="3"/>
      <c r="C569" s="38" t="s">
        <v>789</v>
      </c>
      <c r="D569" s="86"/>
      <c r="E569" s="86"/>
      <c r="F569" s="2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3"/>
      <c r="B570" s="3"/>
      <c r="C570" s="38" t="s">
        <v>790</v>
      </c>
      <c r="D570" s="86"/>
      <c r="E570" s="86"/>
      <c r="F570" s="2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3"/>
      <c r="B571" s="3"/>
      <c r="C571" s="38" t="s">
        <v>791</v>
      </c>
      <c r="D571" s="86"/>
      <c r="E571" s="86"/>
      <c r="F571" s="2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3"/>
      <c r="B572" s="3"/>
      <c r="C572" s="38" t="s">
        <v>792</v>
      </c>
      <c r="D572" s="86"/>
      <c r="E572" s="86"/>
      <c r="F572" s="2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3"/>
      <c r="B573" s="3"/>
      <c r="C573" s="38" t="s">
        <v>793</v>
      </c>
      <c r="D573" s="86"/>
      <c r="E573" s="86"/>
      <c r="F573" s="2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3"/>
      <c r="B574" s="3"/>
      <c r="C574" s="38" t="s">
        <v>794</v>
      </c>
      <c r="D574" s="86"/>
      <c r="E574" s="86"/>
      <c r="F574" s="2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3"/>
      <c r="B575" s="3"/>
      <c r="C575" s="38" t="s">
        <v>795</v>
      </c>
      <c r="D575" s="86"/>
      <c r="E575" s="86"/>
      <c r="F575" s="2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3"/>
      <c r="B576" s="3"/>
      <c r="C576" s="38" t="s">
        <v>796</v>
      </c>
      <c r="D576" s="86"/>
      <c r="E576" s="86"/>
      <c r="F576" s="2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3"/>
      <c r="B577" s="3"/>
      <c r="C577" s="38" t="s">
        <v>797</v>
      </c>
      <c r="D577" s="86"/>
      <c r="E577" s="86"/>
      <c r="F577" s="2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3"/>
      <c r="B578" s="3"/>
      <c r="C578" s="38" t="s">
        <v>798</v>
      </c>
      <c r="D578" s="86"/>
      <c r="E578" s="86"/>
      <c r="F578" s="2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3"/>
      <c r="B579" s="3"/>
      <c r="C579" s="38" t="s">
        <v>799</v>
      </c>
      <c r="D579" s="86"/>
      <c r="E579" s="86"/>
      <c r="F579" s="2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3"/>
      <c r="B580" s="3"/>
      <c r="C580" s="38" t="s">
        <v>800</v>
      </c>
      <c r="D580" s="86"/>
      <c r="E580" s="86"/>
      <c r="F580" s="2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3"/>
      <c r="B581" s="3"/>
      <c r="C581" s="38" t="s">
        <v>801</v>
      </c>
      <c r="D581" s="86"/>
      <c r="E581" s="86"/>
      <c r="F581" s="2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3"/>
      <c r="B582" s="3"/>
      <c r="C582" s="38" t="s">
        <v>802</v>
      </c>
      <c r="D582" s="86"/>
      <c r="E582" s="86"/>
      <c r="F582" s="2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3"/>
      <c r="B583" s="3"/>
      <c r="C583" s="38" t="s">
        <v>803</v>
      </c>
      <c r="D583" s="86"/>
      <c r="E583" s="86"/>
      <c r="F583" s="2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3"/>
      <c r="B584" s="3"/>
      <c r="C584" s="38" t="s">
        <v>804</v>
      </c>
      <c r="D584" s="86"/>
      <c r="E584" s="86"/>
      <c r="F584" s="2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3"/>
      <c r="B585" s="3"/>
      <c r="C585" s="38" t="s">
        <v>805</v>
      </c>
      <c r="D585" s="86"/>
      <c r="E585" s="86"/>
      <c r="F585" s="2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3"/>
      <c r="B586" s="8"/>
      <c r="C586" s="38" t="s">
        <v>806</v>
      </c>
      <c r="D586" s="86"/>
      <c r="E586" s="86"/>
      <c r="F586" s="2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3"/>
      <c r="C587" s="38" t="s">
        <v>807</v>
      </c>
      <c r="D587" s="86"/>
      <c r="E587" s="86"/>
      <c r="F587" s="2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3"/>
      <c r="C588" s="38" t="s">
        <v>808</v>
      </c>
      <c r="D588" s="86"/>
      <c r="E588" s="86"/>
      <c r="F588" s="2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3"/>
      <c r="B589" s="3"/>
      <c r="C589" s="38" t="s">
        <v>809</v>
      </c>
      <c r="D589" s="86"/>
      <c r="E589" s="86"/>
      <c r="F589" s="2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3"/>
      <c r="B590" s="3"/>
      <c r="C590" s="38" t="s">
        <v>810</v>
      </c>
      <c r="D590" s="86"/>
      <c r="E590" s="86"/>
      <c r="F590" s="2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3"/>
      <c r="B591" s="3"/>
      <c r="C591" s="38" t="s">
        <v>811</v>
      </c>
      <c r="D591" s="86"/>
      <c r="E591" s="86"/>
      <c r="F591" s="2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3"/>
      <c r="B592" s="3"/>
      <c r="C592" s="38" t="s">
        <v>812</v>
      </c>
      <c r="D592" s="86"/>
      <c r="E592" s="86"/>
      <c r="F592" s="2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3"/>
      <c r="B593" s="3"/>
      <c r="C593" s="38" t="s">
        <v>813</v>
      </c>
      <c r="D593" s="86"/>
      <c r="E593" s="86"/>
      <c r="F593" s="2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3"/>
      <c r="B594" s="3"/>
      <c r="C594" s="38" t="s">
        <v>814</v>
      </c>
      <c r="D594" s="86"/>
      <c r="E594" s="86"/>
      <c r="F594" s="2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3"/>
      <c r="B595" s="3"/>
      <c r="C595" s="38" t="s">
        <v>815</v>
      </c>
      <c r="D595" s="86"/>
      <c r="E595" s="86"/>
      <c r="F595" s="2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3"/>
      <c r="B596" s="3"/>
      <c r="C596" s="38" t="s">
        <v>1087</v>
      </c>
      <c r="D596" s="86"/>
      <c r="E596" s="86"/>
      <c r="F596" s="2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3"/>
      <c r="B597" s="3"/>
      <c r="C597" s="36"/>
      <c r="D597" s="86"/>
      <c r="E597" s="86"/>
      <c r="F597" s="2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3"/>
      <c r="B598" s="3"/>
      <c r="C598" s="36"/>
      <c r="D598" s="86"/>
      <c r="E598" s="86"/>
      <c r="F598" s="2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3"/>
      <c r="B599" s="3"/>
      <c r="C599" s="36"/>
      <c r="D599" s="86"/>
      <c r="E599" s="86"/>
      <c r="F599" s="2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3"/>
      <c r="B600" s="3"/>
      <c r="C600" s="36"/>
      <c r="D600" s="86"/>
      <c r="E600" s="86"/>
      <c r="F600" s="2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3"/>
      <c r="B601" s="3"/>
      <c r="C601" s="36"/>
      <c r="D601" s="86"/>
      <c r="E601" s="86"/>
      <c r="F601" s="2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3"/>
      <c r="B602" s="3"/>
      <c r="C602" s="36"/>
      <c r="D602" s="86"/>
      <c r="E602" s="86"/>
      <c r="F602" s="2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3"/>
      <c r="B603" s="3"/>
      <c r="C603" s="36"/>
      <c r="D603" s="86"/>
      <c r="E603" s="86"/>
      <c r="F603" s="2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3"/>
      <c r="B604" s="3"/>
      <c r="C604" s="36"/>
      <c r="D604" s="86"/>
      <c r="E604" s="86"/>
      <c r="F604" s="2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3"/>
      <c r="B605" s="3"/>
      <c r="C605" s="36"/>
      <c r="D605" s="86"/>
      <c r="E605" s="86"/>
      <c r="F605" s="2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3"/>
      <c r="B606" s="3"/>
      <c r="C606" s="36"/>
      <c r="D606" s="86"/>
      <c r="E606" s="86"/>
      <c r="F606" s="2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3"/>
      <c r="B607" s="3"/>
      <c r="C607" s="36"/>
      <c r="D607" s="86"/>
      <c r="E607" s="86"/>
      <c r="F607" s="2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3"/>
      <c r="B608" s="3"/>
      <c r="C608" s="36"/>
      <c r="D608" s="86"/>
      <c r="E608" s="86"/>
      <c r="F608" s="2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3"/>
      <c r="B609" s="3"/>
      <c r="C609" s="36"/>
      <c r="D609" s="86"/>
      <c r="E609" s="86"/>
      <c r="F609" s="2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3"/>
      <c r="B610" s="3"/>
      <c r="C610" s="36"/>
      <c r="D610" s="86"/>
      <c r="E610" s="86"/>
      <c r="F610" s="2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3"/>
      <c r="B611" s="3"/>
      <c r="C611" s="36"/>
      <c r="D611" s="86"/>
      <c r="E611" s="86"/>
      <c r="F611" s="2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3"/>
      <c r="B612" s="3"/>
      <c r="C612" s="36"/>
      <c r="D612" s="86"/>
      <c r="E612" s="86"/>
      <c r="F612" s="2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3"/>
      <c r="B613" s="3"/>
      <c r="C613" s="36"/>
      <c r="D613" s="86"/>
      <c r="E613" s="86"/>
      <c r="F613" s="2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3"/>
      <c r="B614" s="3"/>
      <c r="C614" s="36"/>
      <c r="D614" s="86"/>
      <c r="E614" s="86"/>
      <c r="F614" s="2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3"/>
      <c r="B615" s="3"/>
      <c r="C615" s="36"/>
      <c r="D615" s="86"/>
      <c r="E615" s="86"/>
      <c r="F615" s="2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3"/>
      <c r="B616" s="3"/>
      <c r="C616" s="36"/>
      <c r="D616" s="86"/>
      <c r="E616" s="86"/>
      <c r="F616" s="2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3"/>
      <c r="B617" s="3"/>
      <c r="C617" s="36"/>
      <c r="D617" s="86"/>
      <c r="E617" s="86"/>
      <c r="F617" s="2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3"/>
      <c r="B618" s="3"/>
      <c r="C618" s="36"/>
      <c r="D618" s="86"/>
      <c r="E618" s="86"/>
      <c r="F618" s="2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3"/>
      <c r="B619" s="3"/>
      <c r="C619" s="36"/>
      <c r="D619" s="86"/>
      <c r="E619" s="86"/>
      <c r="F619" s="2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3"/>
      <c r="B620" s="3"/>
      <c r="C620" s="36"/>
      <c r="D620" s="86"/>
      <c r="E620" s="86"/>
      <c r="F620" s="2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3"/>
      <c r="B621" s="3"/>
      <c r="C621" s="36"/>
      <c r="D621" s="86"/>
      <c r="E621" s="86"/>
      <c r="F621" s="2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3"/>
      <c r="B622" s="3"/>
      <c r="C622" s="36"/>
      <c r="D622" s="86"/>
      <c r="E622" s="86"/>
      <c r="F622" s="2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3"/>
      <c r="B623" s="3"/>
      <c r="C623" s="36"/>
      <c r="D623" s="86"/>
      <c r="E623" s="86"/>
      <c r="F623" s="2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3"/>
      <c r="B624" s="3"/>
      <c r="C624" s="36"/>
      <c r="D624" s="86"/>
      <c r="E624" s="86"/>
      <c r="F624" s="2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3"/>
      <c r="B625" s="3"/>
      <c r="C625" s="36"/>
      <c r="D625" s="86"/>
      <c r="E625" s="86"/>
      <c r="F625" s="2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3"/>
      <c r="B626" s="3"/>
      <c r="C626" s="36"/>
      <c r="D626" s="86"/>
      <c r="E626" s="86"/>
      <c r="F626" s="2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3"/>
      <c r="B627" s="3"/>
      <c r="C627" s="36"/>
      <c r="D627" s="86"/>
      <c r="E627" s="86"/>
      <c r="F627" s="2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3"/>
      <c r="B628" s="3"/>
      <c r="C628" s="36"/>
      <c r="D628" s="86"/>
      <c r="E628" s="86"/>
      <c r="F628" s="2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3"/>
      <c r="B629" s="3"/>
      <c r="C629" s="36"/>
      <c r="D629" s="86"/>
      <c r="E629" s="86"/>
      <c r="F629" s="2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3"/>
      <c r="B630" s="3"/>
      <c r="C630" s="36"/>
      <c r="D630" s="86"/>
      <c r="E630" s="86"/>
      <c r="F630" s="2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3"/>
      <c r="B631" s="3"/>
      <c r="C631" s="36"/>
      <c r="D631" s="86"/>
      <c r="E631" s="86"/>
      <c r="F631" s="2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3"/>
      <c r="B632" s="3"/>
      <c r="C632" s="36"/>
      <c r="D632" s="86"/>
      <c r="E632" s="86"/>
      <c r="F632" s="2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3"/>
      <c r="B633" s="3"/>
      <c r="C633" s="36"/>
      <c r="D633" s="86"/>
      <c r="E633" s="86"/>
      <c r="F633" s="2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3"/>
      <c r="B634" s="3"/>
      <c r="C634" s="36"/>
      <c r="D634" s="86"/>
      <c r="E634" s="86"/>
      <c r="F634" s="2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3"/>
      <c r="B635" s="3"/>
      <c r="C635" s="36"/>
      <c r="D635" s="86"/>
      <c r="E635" s="86"/>
      <c r="F635" s="2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3"/>
      <c r="B636" s="3"/>
      <c r="C636" s="36"/>
      <c r="D636" s="86"/>
      <c r="E636" s="86"/>
      <c r="F636" s="2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3"/>
      <c r="B637" s="3"/>
      <c r="C637" s="36"/>
      <c r="D637" s="86"/>
      <c r="E637" s="86"/>
      <c r="F637" s="2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3"/>
      <c r="B638" s="3"/>
      <c r="C638" s="36"/>
      <c r="D638" s="86"/>
      <c r="E638" s="86"/>
      <c r="F638" s="2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3"/>
      <c r="B639" s="3"/>
      <c r="C639" s="36"/>
      <c r="D639" s="86"/>
      <c r="E639" s="86"/>
      <c r="F639" s="2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3"/>
      <c r="B640" s="3"/>
      <c r="C640" s="36"/>
      <c r="D640" s="86"/>
      <c r="E640" s="86"/>
      <c r="F640" s="2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3"/>
      <c r="B641" s="3"/>
      <c r="C641" s="36"/>
      <c r="D641" s="86"/>
      <c r="E641" s="86"/>
      <c r="F641" s="2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3"/>
      <c r="B642" s="3"/>
      <c r="C642" s="36"/>
      <c r="D642" s="86"/>
      <c r="E642" s="86"/>
      <c r="F642" s="2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3"/>
      <c r="B643" s="3"/>
      <c r="C643" s="36"/>
      <c r="D643" s="86"/>
      <c r="E643" s="86"/>
      <c r="F643" s="2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3"/>
      <c r="B644" s="3"/>
      <c r="C644" s="36"/>
      <c r="D644" s="86"/>
      <c r="E644" s="86"/>
      <c r="F644" s="2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3"/>
      <c r="B645" s="3"/>
      <c r="C645" s="36"/>
      <c r="D645" s="86"/>
      <c r="E645" s="86"/>
      <c r="F645" s="2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3"/>
      <c r="B646" s="3"/>
      <c r="C646" s="36"/>
      <c r="D646" s="86"/>
      <c r="E646" s="86"/>
      <c r="F646" s="2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3"/>
      <c r="B647" s="3"/>
      <c r="C647" s="36"/>
      <c r="D647" s="86"/>
      <c r="E647" s="86"/>
      <c r="F647" s="2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3"/>
      <c r="B648" s="3"/>
      <c r="C648" s="36"/>
      <c r="D648" s="86"/>
      <c r="E648" s="86"/>
      <c r="F648" s="2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3"/>
      <c r="B649" s="3"/>
      <c r="C649" s="36"/>
      <c r="D649" s="86"/>
      <c r="E649" s="86"/>
      <c r="F649" s="2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3"/>
      <c r="B650" s="3"/>
      <c r="C650" s="36"/>
      <c r="D650" s="86"/>
      <c r="E650" s="86"/>
      <c r="F650" s="2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3"/>
      <c r="B651" s="3"/>
      <c r="C651" s="36"/>
      <c r="D651" s="86"/>
      <c r="E651" s="86"/>
      <c r="F651" s="2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3"/>
      <c r="B652" s="3"/>
      <c r="C652" s="36"/>
      <c r="D652" s="86"/>
      <c r="E652" s="86"/>
      <c r="F652" s="2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3"/>
      <c r="B653" s="3"/>
      <c r="C653" s="36"/>
      <c r="D653" s="86"/>
      <c r="E653" s="86"/>
      <c r="F653" s="2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3"/>
      <c r="B654" s="3"/>
      <c r="C654" s="36"/>
      <c r="D654" s="86"/>
      <c r="E654" s="86"/>
      <c r="F654" s="2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3"/>
      <c r="B655" s="3"/>
      <c r="C655" s="36"/>
      <c r="D655" s="86"/>
      <c r="E655" s="86"/>
      <c r="F655" s="2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3"/>
      <c r="B656" s="3"/>
      <c r="C656" s="36"/>
      <c r="D656" s="86"/>
      <c r="E656" s="86"/>
      <c r="F656" s="2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3"/>
      <c r="B657" s="3"/>
      <c r="C657" s="36"/>
      <c r="D657" s="86"/>
      <c r="E657" s="86"/>
      <c r="F657" s="2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3"/>
      <c r="B658" s="3"/>
      <c r="C658" s="36"/>
      <c r="D658" s="86"/>
      <c r="E658" s="86"/>
      <c r="F658" s="2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3"/>
      <c r="B659" s="3"/>
      <c r="C659" s="36"/>
      <c r="D659" s="86"/>
      <c r="E659" s="86"/>
      <c r="F659" s="2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3"/>
      <c r="B660" s="3"/>
      <c r="C660" s="36"/>
      <c r="D660" s="86"/>
      <c r="E660" s="86"/>
      <c r="F660" s="2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3"/>
      <c r="B661" s="3"/>
      <c r="C661" s="36"/>
      <c r="D661" s="86"/>
      <c r="E661" s="86"/>
      <c r="F661" s="2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3"/>
      <c r="B662" s="3"/>
      <c r="C662" s="36"/>
      <c r="D662" s="86"/>
      <c r="E662" s="86"/>
      <c r="F662" s="2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3"/>
      <c r="B663" s="3"/>
      <c r="C663" s="36"/>
      <c r="D663" s="86"/>
      <c r="E663" s="86"/>
      <c r="F663" s="2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3"/>
      <c r="B664" s="3"/>
      <c r="C664" s="36"/>
      <c r="D664" s="86"/>
      <c r="E664" s="86"/>
      <c r="F664" s="2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3"/>
      <c r="B665" s="3"/>
      <c r="C665" s="36"/>
      <c r="D665" s="86"/>
      <c r="E665" s="86"/>
      <c r="F665" s="2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3"/>
      <c r="B666" s="3"/>
      <c r="C666" s="36"/>
      <c r="D666" s="86"/>
      <c r="E666" s="86"/>
      <c r="F666" s="2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3"/>
      <c r="B667" s="3"/>
      <c r="C667" s="36"/>
      <c r="D667" s="86"/>
      <c r="E667" s="86"/>
      <c r="F667" s="2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3"/>
      <c r="B668" s="3"/>
      <c r="C668" s="36"/>
      <c r="D668" s="86"/>
      <c r="E668" s="86"/>
      <c r="F668" s="2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3"/>
      <c r="B669" s="3"/>
      <c r="C669" s="36"/>
      <c r="D669" s="86"/>
      <c r="E669" s="86"/>
      <c r="F669" s="2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3"/>
      <c r="B670" s="3"/>
      <c r="C670" s="36"/>
      <c r="D670" s="86"/>
      <c r="E670" s="86"/>
      <c r="F670" s="2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3"/>
      <c r="B671" s="3"/>
      <c r="C671" s="36"/>
      <c r="D671" s="86"/>
      <c r="E671" s="86"/>
      <c r="F671" s="2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3"/>
      <c r="B672" s="3"/>
      <c r="C672" s="36"/>
      <c r="D672" s="86"/>
      <c r="E672" s="86"/>
      <c r="F672" s="2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3"/>
      <c r="B673" s="3"/>
      <c r="C673" s="36"/>
      <c r="D673" s="86"/>
      <c r="E673" s="86"/>
      <c r="F673" s="2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3"/>
      <c r="B674" s="3"/>
      <c r="C674" s="36"/>
      <c r="D674" s="86"/>
      <c r="E674" s="86"/>
      <c r="F674" s="2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3"/>
      <c r="B675" s="3"/>
      <c r="C675" s="36"/>
      <c r="D675" s="86"/>
      <c r="E675" s="86"/>
      <c r="F675" s="2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3"/>
      <c r="B676" s="3"/>
      <c r="C676" s="36"/>
      <c r="D676" s="86"/>
      <c r="E676" s="86"/>
      <c r="F676" s="2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3"/>
      <c r="B677" s="3"/>
      <c r="C677" s="36"/>
      <c r="D677" s="86"/>
      <c r="E677" s="86"/>
      <c r="F677" s="2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3"/>
      <c r="B678" s="3"/>
      <c r="C678" s="36"/>
      <c r="D678" s="86"/>
      <c r="E678" s="86"/>
      <c r="F678" s="2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3"/>
      <c r="B679" s="3"/>
      <c r="C679" s="36"/>
      <c r="D679" s="86"/>
      <c r="E679" s="86"/>
      <c r="F679" s="2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3"/>
      <c r="B680" s="3"/>
      <c r="C680" s="36"/>
      <c r="D680" s="86"/>
      <c r="E680" s="86"/>
      <c r="F680" s="2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3"/>
      <c r="B681" s="3"/>
      <c r="C681" s="36"/>
      <c r="D681" s="86"/>
      <c r="E681" s="86"/>
      <c r="F681" s="2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3"/>
      <c r="B682" s="3"/>
      <c r="C682" s="36"/>
      <c r="D682" s="86"/>
      <c r="E682" s="86"/>
      <c r="F682" s="2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3"/>
      <c r="B683" s="3"/>
      <c r="C683" s="36"/>
      <c r="D683" s="86"/>
      <c r="E683" s="86"/>
      <c r="F683" s="2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3"/>
      <c r="B684" s="3"/>
      <c r="C684" s="36"/>
      <c r="D684" s="86"/>
      <c r="E684" s="86"/>
      <c r="F684" s="2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3"/>
      <c r="B685" s="3"/>
      <c r="C685" s="36"/>
      <c r="D685" s="86"/>
      <c r="E685" s="86"/>
      <c r="F685" s="2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3"/>
      <c r="B686" s="3"/>
      <c r="C686" s="36"/>
      <c r="D686" s="86"/>
      <c r="E686" s="86"/>
      <c r="F686" s="2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3"/>
      <c r="B687" s="3"/>
      <c r="C687" s="36"/>
      <c r="D687" s="86"/>
      <c r="E687" s="86"/>
      <c r="F687" s="2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3"/>
      <c r="B688" s="3"/>
      <c r="C688" s="36"/>
      <c r="D688" s="86"/>
      <c r="E688" s="86"/>
      <c r="F688" s="2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3"/>
      <c r="B689" s="3"/>
      <c r="C689" s="36"/>
      <c r="D689" s="86"/>
      <c r="E689" s="86"/>
      <c r="F689" s="2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3"/>
      <c r="B690" s="3"/>
      <c r="C690" s="36"/>
      <c r="D690" s="86"/>
      <c r="E690" s="86"/>
      <c r="F690" s="2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3"/>
      <c r="B691" s="3"/>
      <c r="C691" s="36"/>
      <c r="D691" s="86"/>
      <c r="E691" s="86"/>
      <c r="F691" s="2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3"/>
      <c r="B692" s="3"/>
      <c r="C692" s="36"/>
      <c r="D692" s="86"/>
      <c r="E692" s="86"/>
      <c r="F692" s="2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3"/>
      <c r="B693" s="3"/>
      <c r="C693" s="36"/>
      <c r="D693" s="86"/>
      <c r="E693" s="86"/>
      <c r="F693" s="2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3"/>
      <c r="B694" s="3"/>
      <c r="C694" s="36"/>
      <c r="D694" s="86"/>
      <c r="E694" s="86"/>
      <c r="F694" s="2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3"/>
      <c r="B695" s="3"/>
      <c r="C695" s="36"/>
      <c r="D695" s="86"/>
      <c r="E695" s="86"/>
      <c r="F695" s="2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3"/>
      <c r="B696" s="3"/>
      <c r="C696" s="36"/>
      <c r="D696" s="86"/>
      <c r="E696" s="86"/>
      <c r="F696" s="2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3"/>
      <c r="B697" s="3"/>
      <c r="C697" s="36"/>
      <c r="D697" s="86"/>
      <c r="E697" s="86"/>
      <c r="F697" s="2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3"/>
      <c r="B698" s="3"/>
      <c r="C698" s="36"/>
      <c r="D698" s="86"/>
      <c r="E698" s="86"/>
      <c r="F698" s="2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3"/>
      <c r="B699" s="3"/>
      <c r="C699" s="36"/>
      <c r="D699" s="86"/>
      <c r="E699" s="86"/>
      <c r="F699" s="2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3"/>
      <c r="B700" s="3"/>
      <c r="C700" s="36"/>
      <c r="D700" s="86"/>
      <c r="E700" s="86"/>
      <c r="F700" s="2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3"/>
      <c r="B701" s="3"/>
      <c r="C701" s="36"/>
      <c r="D701" s="86"/>
      <c r="E701" s="86"/>
      <c r="F701" s="2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3"/>
      <c r="B702" s="3"/>
      <c r="C702" s="36"/>
      <c r="D702" s="86"/>
      <c r="E702" s="86"/>
      <c r="F702" s="2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3"/>
      <c r="B703" s="3"/>
      <c r="C703" s="36"/>
      <c r="D703" s="80"/>
      <c r="E703" s="86"/>
      <c r="F703" s="2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3"/>
      <c r="B704" s="3"/>
      <c r="C704" s="36"/>
      <c r="D704" s="80"/>
      <c r="E704" s="86"/>
      <c r="F704" s="2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3"/>
      <c r="B705" s="3"/>
      <c r="C705" s="36"/>
      <c r="D705" s="80"/>
      <c r="E705" s="86"/>
      <c r="F705" s="2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3"/>
      <c r="B706" s="3"/>
      <c r="C706" s="36"/>
      <c r="D706" s="80"/>
      <c r="E706" s="86"/>
      <c r="F706" s="2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3"/>
      <c r="B707" s="3"/>
      <c r="C707" s="36"/>
      <c r="D707" s="80"/>
      <c r="E707" s="86"/>
      <c r="F707" s="2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3"/>
      <c r="B708" s="3"/>
      <c r="C708" s="36"/>
      <c r="D708" s="80"/>
      <c r="E708" s="86"/>
      <c r="F708" s="2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3"/>
      <c r="B709" s="3"/>
      <c r="C709" s="36"/>
      <c r="D709" s="80"/>
      <c r="E709" s="86"/>
      <c r="F709" s="2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3"/>
      <c r="B710" s="3"/>
      <c r="C710" s="36"/>
      <c r="D710" s="80"/>
      <c r="E710" s="86"/>
      <c r="F710" s="2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3"/>
      <c r="B711" s="3"/>
      <c r="C711" s="36"/>
      <c r="D711" s="80"/>
      <c r="E711" s="86"/>
      <c r="F711" s="2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3"/>
      <c r="B712" s="3"/>
      <c r="C712" s="36"/>
      <c r="D712" s="80"/>
      <c r="E712" s="86"/>
      <c r="F712" s="2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3"/>
      <c r="B713" s="3"/>
      <c r="C713" s="36"/>
      <c r="D713" s="80"/>
      <c r="E713" s="86"/>
      <c r="F713" s="2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3"/>
      <c r="B714" s="3"/>
      <c r="C714" s="36"/>
      <c r="D714" s="80"/>
      <c r="E714" s="86"/>
      <c r="F714" s="2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3"/>
      <c r="B715" s="3"/>
      <c r="C715" s="36"/>
      <c r="D715" s="80"/>
      <c r="E715" s="86"/>
      <c r="F715" s="2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3"/>
      <c r="B716" s="3"/>
      <c r="C716" s="36"/>
      <c r="D716" s="80"/>
      <c r="E716" s="86"/>
      <c r="F716" s="2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3"/>
      <c r="B717" s="3"/>
      <c r="C717" s="36"/>
      <c r="D717" s="80"/>
      <c r="E717" s="86"/>
      <c r="F717" s="2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3"/>
      <c r="B718" s="3"/>
      <c r="C718" s="36"/>
      <c r="D718" s="80"/>
      <c r="E718" s="86"/>
      <c r="F718" s="2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3"/>
      <c r="B719" s="3"/>
      <c r="C719" s="36"/>
      <c r="D719" s="80"/>
      <c r="E719" s="86"/>
      <c r="F719" s="2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3"/>
      <c r="B720" s="3"/>
      <c r="C720" s="36"/>
      <c r="D720" s="80"/>
      <c r="E720" s="86"/>
      <c r="F720" s="2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3"/>
      <c r="B721" s="3"/>
      <c r="C721" s="36"/>
      <c r="D721" s="80"/>
      <c r="E721" s="86"/>
      <c r="F721" s="2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3"/>
      <c r="B722" s="3"/>
      <c r="C722" s="36"/>
      <c r="D722" s="80"/>
      <c r="E722" s="86"/>
      <c r="F722" s="2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3"/>
      <c r="B723" s="3"/>
      <c r="C723" s="36"/>
      <c r="D723" s="80"/>
      <c r="E723" s="86"/>
      <c r="F723" s="2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3"/>
      <c r="B724" s="3"/>
      <c r="C724" s="36"/>
      <c r="D724" s="80"/>
      <c r="E724" s="86"/>
      <c r="F724" s="2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3"/>
      <c r="B725" s="3"/>
      <c r="C725" s="36"/>
      <c r="D725" s="80"/>
      <c r="E725" s="86"/>
      <c r="F725" s="2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3"/>
      <c r="B726" s="3"/>
      <c r="C726" s="36"/>
      <c r="D726" s="80"/>
      <c r="E726" s="86"/>
      <c r="F726" s="2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3"/>
      <c r="B727" s="3"/>
      <c r="C727" s="36"/>
      <c r="D727" s="80"/>
      <c r="E727" s="86"/>
      <c r="F727" s="2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3"/>
      <c r="B728" s="3"/>
      <c r="C728" s="36"/>
      <c r="D728" s="80"/>
      <c r="E728" s="86"/>
      <c r="F728" s="2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3"/>
      <c r="B729" s="3"/>
      <c r="C729" s="36"/>
      <c r="D729" s="80"/>
      <c r="E729" s="86"/>
      <c r="F729" s="2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3"/>
      <c r="B730" s="3"/>
      <c r="C730" s="36"/>
      <c r="D730" s="80"/>
      <c r="E730" s="86"/>
      <c r="F730" s="2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3"/>
      <c r="B731" s="3"/>
      <c r="C731" s="36"/>
      <c r="D731" s="80"/>
      <c r="E731" s="86"/>
      <c r="F731" s="2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3"/>
      <c r="B732" s="3"/>
      <c r="C732" s="36"/>
      <c r="D732" s="80"/>
      <c r="E732" s="86"/>
      <c r="F732" s="2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3"/>
      <c r="B733" s="3"/>
      <c r="C733" s="36"/>
      <c r="D733" s="80"/>
      <c r="E733" s="86"/>
      <c r="F733" s="2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3"/>
      <c r="B734" s="3"/>
      <c r="C734" s="36"/>
      <c r="D734" s="80"/>
      <c r="E734" s="86"/>
      <c r="F734" s="2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3"/>
      <c r="B735" s="3"/>
      <c r="C735" s="36"/>
      <c r="D735" s="80"/>
      <c r="E735" s="86"/>
      <c r="F735" s="2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3"/>
      <c r="B736" s="3"/>
      <c r="C736" s="36"/>
      <c r="D736" s="80"/>
      <c r="E736" s="86"/>
      <c r="F736" s="2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3"/>
      <c r="B737" s="3"/>
      <c r="C737" s="36"/>
      <c r="D737" s="80"/>
      <c r="E737" s="86"/>
      <c r="F737" s="2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3"/>
      <c r="B738" s="3"/>
      <c r="C738" s="36"/>
      <c r="D738" s="80"/>
      <c r="E738" s="86"/>
      <c r="F738" s="2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3"/>
      <c r="B739" s="3"/>
      <c r="C739" s="36"/>
      <c r="D739" s="80"/>
      <c r="E739" s="86"/>
      <c r="F739" s="2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3"/>
      <c r="B740" s="3"/>
      <c r="C740" s="36"/>
      <c r="D740" s="80"/>
      <c r="E740" s="86"/>
      <c r="F740" s="2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3"/>
      <c r="B741" s="3"/>
      <c r="C741" s="36"/>
      <c r="D741" s="80"/>
      <c r="E741" s="86"/>
      <c r="F741" s="2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3"/>
      <c r="B742" s="3"/>
      <c r="C742" s="36"/>
      <c r="D742" s="80"/>
      <c r="E742" s="86"/>
      <c r="F742" s="2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3"/>
      <c r="B743" s="3"/>
      <c r="C743" s="36"/>
      <c r="D743" s="80"/>
      <c r="E743" s="86"/>
      <c r="F743" s="2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3"/>
      <c r="B744" s="3"/>
      <c r="C744" s="36"/>
      <c r="D744" s="80"/>
      <c r="E744" s="86"/>
      <c r="F744" s="2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3"/>
      <c r="B745" s="3"/>
      <c r="C745" s="36"/>
      <c r="D745" s="80"/>
      <c r="E745" s="86"/>
      <c r="F745" s="2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3"/>
      <c r="B746" s="3"/>
      <c r="C746" s="36"/>
      <c r="D746" s="80"/>
      <c r="E746" s="86"/>
      <c r="F746" s="2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3"/>
      <c r="B747" s="3"/>
      <c r="C747" s="36"/>
      <c r="D747" s="80"/>
      <c r="E747" s="86"/>
      <c r="F747" s="2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3"/>
      <c r="B748" s="3"/>
      <c r="C748" s="36"/>
      <c r="D748" s="80"/>
      <c r="E748" s="86"/>
      <c r="F748" s="2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3"/>
      <c r="B749" s="3"/>
      <c r="C749" s="36"/>
      <c r="D749" s="80"/>
      <c r="E749" s="86"/>
      <c r="F749" s="2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3"/>
      <c r="B750" s="3"/>
      <c r="C750" s="36"/>
      <c r="D750" s="80"/>
      <c r="E750" s="86"/>
      <c r="F750" s="2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3"/>
      <c r="B751" s="3"/>
      <c r="C751" s="36"/>
      <c r="D751" s="80"/>
      <c r="E751" s="86"/>
      <c r="F751" s="2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3"/>
      <c r="B752" s="3"/>
      <c r="C752" s="36"/>
      <c r="D752" s="80"/>
      <c r="E752" s="86"/>
      <c r="F752" s="2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3"/>
      <c r="B753" s="3"/>
      <c r="C753" s="36"/>
      <c r="D753" s="80"/>
      <c r="E753" s="86"/>
      <c r="F753" s="2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3"/>
      <c r="B754" s="3"/>
      <c r="C754" s="36"/>
      <c r="D754" s="80"/>
      <c r="E754" s="86"/>
      <c r="F754" s="2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3"/>
      <c r="B755" s="3"/>
      <c r="C755" s="36"/>
      <c r="D755" s="80"/>
      <c r="E755" s="86"/>
      <c r="F755" s="2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3"/>
      <c r="B756" s="3"/>
      <c r="C756" s="36"/>
      <c r="D756" s="80"/>
      <c r="E756" s="86"/>
      <c r="F756" s="2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3"/>
      <c r="B757" s="3"/>
      <c r="C757" s="36"/>
      <c r="D757" s="80"/>
      <c r="E757" s="86"/>
      <c r="F757" s="2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3"/>
      <c r="B758" s="3"/>
      <c r="C758" s="36"/>
      <c r="D758" s="80"/>
      <c r="E758" s="86"/>
      <c r="F758" s="2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3"/>
      <c r="B759" s="3"/>
      <c r="C759" s="36"/>
      <c r="D759" s="80"/>
      <c r="E759" s="86"/>
      <c r="F759" s="2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3"/>
      <c r="B760" s="3"/>
      <c r="C760" s="36"/>
      <c r="D760" s="80"/>
      <c r="E760" s="86"/>
      <c r="F760" s="2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3"/>
      <c r="B761" s="3"/>
      <c r="C761" s="36"/>
      <c r="D761" s="80"/>
      <c r="E761" s="86"/>
      <c r="F761" s="2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3"/>
      <c r="B762" s="3"/>
      <c r="C762" s="36"/>
      <c r="D762" s="80"/>
      <c r="E762" s="86"/>
      <c r="F762" s="2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3"/>
      <c r="B763" s="3"/>
      <c r="C763" s="36"/>
      <c r="D763" s="80"/>
      <c r="E763" s="86"/>
      <c r="F763" s="2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3"/>
      <c r="B764" s="3"/>
      <c r="C764" s="36"/>
      <c r="D764" s="80"/>
      <c r="E764" s="86"/>
      <c r="F764" s="2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3"/>
      <c r="B765" s="3"/>
      <c r="C765" s="36"/>
      <c r="D765" s="80"/>
      <c r="E765" s="86"/>
      <c r="F765" s="2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3"/>
      <c r="B766" s="3"/>
      <c r="C766" s="36"/>
      <c r="D766" s="80"/>
      <c r="E766" s="86"/>
      <c r="F766" s="2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3"/>
      <c r="B767" s="3"/>
      <c r="C767" s="36"/>
      <c r="D767" s="80"/>
      <c r="E767" s="86"/>
      <c r="F767" s="2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3"/>
      <c r="B768" s="3"/>
      <c r="C768" s="36"/>
      <c r="D768" s="80"/>
      <c r="E768" s="86"/>
      <c r="F768" s="2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3"/>
      <c r="B769" s="3"/>
      <c r="C769" s="36"/>
      <c r="D769" s="80"/>
      <c r="E769" s="86"/>
      <c r="F769" s="2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3"/>
      <c r="B770" s="3"/>
      <c r="C770" s="36"/>
      <c r="D770" s="80"/>
      <c r="E770" s="86"/>
      <c r="F770" s="2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3"/>
      <c r="B771" s="3"/>
      <c r="C771" s="36"/>
      <c r="D771" s="80"/>
      <c r="E771" s="86"/>
      <c r="F771" s="2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3"/>
      <c r="B772" s="3"/>
      <c r="C772" s="36"/>
      <c r="D772" s="80"/>
      <c r="E772" s="86"/>
      <c r="F772" s="2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3"/>
      <c r="B773" s="3"/>
      <c r="C773" s="36"/>
      <c r="D773" s="80"/>
      <c r="E773" s="86"/>
      <c r="F773" s="2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3"/>
      <c r="B774" s="3"/>
      <c r="C774" s="36"/>
      <c r="D774" s="80"/>
      <c r="E774" s="86"/>
      <c r="F774" s="2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3"/>
      <c r="B775" s="3"/>
      <c r="C775" s="36"/>
      <c r="D775" s="80"/>
      <c r="E775" s="86"/>
      <c r="F775" s="2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3"/>
      <c r="B776" s="3"/>
      <c r="C776" s="36"/>
      <c r="D776" s="80"/>
      <c r="E776" s="86"/>
      <c r="F776" s="2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3"/>
      <c r="B777" s="3"/>
      <c r="C777" s="36"/>
      <c r="D777" s="80"/>
      <c r="E777" s="86"/>
      <c r="F777" s="2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3"/>
      <c r="B778" s="3"/>
      <c r="C778" s="36"/>
      <c r="D778" s="80"/>
      <c r="E778" s="86"/>
      <c r="F778" s="2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3"/>
      <c r="B779" s="3"/>
      <c r="C779" s="36"/>
      <c r="D779" s="80"/>
      <c r="E779" s="86"/>
      <c r="F779" s="2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3"/>
      <c r="B780" s="3"/>
      <c r="C780" s="36"/>
      <c r="D780" s="80"/>
      <c r="E780" s="86"/>
      <c r="F780" s="2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3"/>
      <c r="B781" s="3"/>
      <c r="C781" s="36"/>
      <c r="D781" s="80"/>
      <c r="E781" s="86"/>
      <c r="F781" s="2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3"/>
      <c r="B782" s="3"/>
      <c r="C782" s="36"/>
      <c r="D782" s="80"/>
      <c r="E782" s="86"/>
      <c r="F782" s="2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3"/>
      <c r="B783" s="3"/>
      <c r="C783" s="36"/>
      <c r="D783" s="80"/>
      <c r="E783" s="86"/>
      <c r="F783" s="2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3"/>
      <c r="B784" s="3"/>
      <c r="C784" s="36"/>
      <c r="D784" s="80"/>
      <c r="E784" s="86"/>
      <c r="F784" s="2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3"/>
      <c r="B785" s="3"/>
      <c r="C785" s="36"/>
      <c r="D785" s="80"/>
      <c r="E785" s="86"/>
      <c r="F785" s="2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3"/>
      <c r="B786" s="3"/>
      <c r="C786" s="36"/>
      <c r="D786" s="80"/>
      <c r="E786" s="86"/>
      <c r="F786" s="2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3"/>
      <c r="B787" s="3"/>
      <c r="C787" s="36"/>
      <c r="D787" s="80"/>
      <c r="E787" s="86"/>
      <c r="F787" s="2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3"/>
      <c r="B788" s="3"/>
      <c r="C788" s="36"/>
      <c r="D788" s="80"/>
      <c r="E788" s="86"/>
      <c r="F788" s="2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3"/>
      <c r="B789" s="3"/>
      <c r="C789" s="36"/>
      <c r="D789" s="80"/>
      <c r="E789" s="86"/>
      <c r="F789" s="2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3"/>
      <c r="B790" s="3"/>
      <c r="C790" s="36"/>
      <c r="D790" s="80"/>
      <c r="E790" s="86"/>
      <c r="F790" s="2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3"/>
      <c r="B791" s="3"/>
      <c r="C791" s="36"/>
      <c r="D791" s="80"/>
      <c r="E791" s="86"/>
      <c r="F791" s="2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3"/>
      <c r="B792" s="3"/>
      <c r="C792" s="36"/>
      <c r="D792" s="80"/>
      <c r="E792" s="86"/>
      <c r="F792" s="2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3"/>
      <c r="B793" s="3"/>
      <c r="C793" s="36"/>
      <c r="D793" s="80"/>
      <c r="E793" s="86"/>
      <c r="F793" s="2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3"/>
      <c r="B794" s="3"/>
      <c r="C794" s="36"/>
      <c r="D794" s="80"/>
      <c r="E794" s="86"/>
      <c r="F794" s="2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3"/>
      <c r="B795" s="3"/>
      <c r="C795" s="36"/>
      <c r="D795" s="80"/>
      <c r="E795" s="86"/>
      <c r="F795" s="2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3"/>
      <c r="B796" s="3"/>
      <c r="C796" s="36"/>
      <c r="D796" s="80"/>
      <c r="E796" s="86"/>
      <c r="F796" s="2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3"/>
      <c r="B797" s="3"/>
      <c r="C797" s="36"/>
      <c r="D797" s="80"/>
      <c r="E797" s="86"/>
      <c r="F797" s="2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3"/>
      <c r="B798" s="3"/>
      <c r="C798" s="36"/>
      <c r="D798" s="80"/>
      <c r="E798" s="86"/>
      <c r="F798" s="2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3"/>
      <c r="B799" s="3"/>
      <c r="C799" s="36"/>
      <c r="D799" s="80"/>
      <c r="E799" s="86"/>
      <c r="F799" s="2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3"/>
      <c r="B800" s="3"/>
      <c r="C800" s="36"/>
      <c r="D800" s="80"/>
      <c r="E800" s="86"/>
      <c r="F800" s="2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3"/>
      <c r="B801" s="3"/>
      <c r="C801" s="36"/>
      <c r="D801" s="80"/>
      <c r="E801" s="86"/>
      <c r="F801" s="2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3"/>
      <c r="B802" s="3"/>
      <c r="C802" s="36"/>
      <c r="D802" s="80"/>
      <c r="E802" s="86"/>
      <c r="F802" s="2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3"/>
      <c r="B803" s="3"/>
      <c r="C803" s="36"/>
      <c r="D803" s="80"/>
      <c r="E803" s="86"/>
      <c r="F803" s="2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3"/>
      <c r="B804" s="3"/>
      <c r="C804" s="36"/>
      <c r="D804" s="80"/>
      <c r="E804" s="86"/>
      <c r="F804" s="2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3"/>
      <c r="B805" s="3"/>
      <c r="C805" s="36"/>
      <c r="D805" s="80"/>
      <c r="E805" s="86"/>
      <c r="F805" s="2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3"/>
      <c r="B806" s="3"/>
      <c r="C806" s="36"/>
      <c r="D806" s="80"/>
      <c r="E806" s="86"/>
      <c r="F806" s="2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3"/>
      <c r="B807" s="3"/>
      <c r="C807" s="36"/>
      <c r="D807" s="80"/>
      <c r="E807" s="86"/>
      <c r="F807" s="2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3"/>
      <c r="B808" s="3"/>
      <c r="C808" s="36"/>
      <c r="D808" s="80"/>
      <c r="E808" s="86"/>
      <c r="F808" s="2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3"/>
      <c r="B809" s="3"/>
      <c r="C809" s="36"/>
      <c r="D809" s="80"/>
      <c r="E809" s="86"/>
      <c r="F809" s="2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3"/>
      <c r="B810" s="3"/>
      <c r="C810" s="36"/>
      <c r="D810" s="80"/>
      <c r="E810" s="86"/>
      <c r="F810" s="2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3"/>
      <c r="B811" s="3"/>
      <c r="C811" s="36"/>
      <c r="D811" s="80"/>
      <c r="E811" s="86"/>
      <c r="F811" s="2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3"/>
      <c r="B812" s="3"/>
      <c r="C812" s="36"/>
      <c r="D812" s="80"/>
      <c r="E812" s="86"/>
      <c r="F812" s="2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3"/>
      <c r="B813" s="3"/>
      <c r="C813" s="36"/>
      <c r="D813" s="80"/>
      <c r="E813" s="86"/>
      <c r="F813" s="2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3"/>
      <c r="B814" s="3"/>
      <c r="C814" s="36"/>
      <c r="D814" s="80"/>
      <c r="E814" s="86"/>
      <c r="F814" s="2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3"/>
      <c r="B815" s="3"/>
      <c r="C815" s="36"/>
      <c r="D815" s="80"/>
      <c r="E815" s="86"/>
      <c r="F815" s="2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3"/>
      <c r="B816" s="3"/>
      <c r="C816" s="36"/>
      <c r="D816" s="80"/>
      <c r="E816" s="86"/>
      <c r="F816" s="2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3"/>
      <c r="B817" s="3"/>
      <c r="C817" s="36"/>
      <c r="D817" s="80"/>
      <c r="E817" s="86"/>
      <c r="F817" s="2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3"/>
      <c r="B818" s="3"/>
      <c r="C818" s="36"/>
      <c r="D818" s="80"/>
      <c r="E818" s="86"/>
      <c r="F818" s="2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3"/>
      <c r="B819" s="3"/>
      <c r="C819" s="36"/>
      <c r="D819" s="80"/>
      <c r="E819" s="86"/>
      <c r="F819" s="2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3"/>
      <c r="B820" s="3"/>
      <c r="C820" s="36"/>
      <c r="D820" s="80"/>
      <c r="E820" s="86"/>
      <c r="F820" s="2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3"/>
      <c r="B821" s="3"/>
      <c r="C821" s="36"/>
      <c r="D821" s="80"/>
      <c r="E821" s="86"/>
      <c r="F821" s="2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3"/>
      <c r="B822" s="3"/>
      <c r="C822" s="36"/>
      <c r="D822" s="80"/>
      <c r="E822" s="86"/>
      <c r="F822" s="2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3"/>
      <c r="B823" s="3"/>
      <c r="C823" s="36"/>
      <c r="D823" s="80"/>
      <c r="E823" s="86"/>
      <c r="F823" s="2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3"/>
      <c r="B824" s="3"/>
      <c r="C824" s="36"/>
      <c r="D824" s="80"/>
      <c r="E824" s="86"/>
      <c r="F824" s="2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3"/>
      <c r="B825" s="3"/>
      <c r="C825" s="36"/>
      <c r="D825" s="80"/>
      <c r="E825" s="86"/>
      <c r="F825" s="2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3"/>
      <c r="B826" s="3"/>
      <c r="C826" s="36"/>
      <c r="D826" s="80"/>
      <c r="E826" s="86"/>
      <c r="F826" s="2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3"/>
      <c r="B827" s="3"/>
      <c r="C827" s="36"/>
      <c r="D827" s="80"/>
      <c r="E827" s="86"/>
      <c r="F827" s="2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3"/>
      <c r="B828" s="3"/>
      <c r="C828" s="36"/>
      <c r="D828" s="80"/>
      <c r="E828" s="86"/>
      <c r="F828" s="2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3"/>
      <c r="B829" s="3"/>
      <c r="C829" s="36"/>
      <c r="D829" s="80"/>
      <c r="E829" s="86"/>
      <c r="F829" s="2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3"/>
      <c r="B830" s="3"/>
      <c r="C830" s="36"/>
      <c r="D830" s="80"/>
      <c r="E830" s="86"/>
      <c r="F830" s="2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3"/>
      <c r="B831" s="3"/>
      <c r="C831" s="36"/>
      <c r="D831" s="80"/>
      <c r="E831" s="86"/>
      <c r="F831" s="2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3"/>
      <c r="B832" s="3"/>
      <c r="C832" s="36"/>
      <c r="D832" s="80"/>
      <c r="E832" s="86"/>
      <c r="F832" s="2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3"/>
      <c r="B833" s="3"/>
      <c r="C833" s="36"/>
      <c r="D833" s="80"/>
      <c r="E833" s="86"/>
      <c r="F833" s="2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3"/>
      <c r="B834" s="3"/>
      <c r="C834" s="36"/>
      <c r="D834" s="80"/>
      <c r="E834" s="86"/>
      <c r="F834" s="2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3"/>
      <c r="B835" s="3"/>
      <c r="C835" s="36"/>
      <c r="D835" s="80"/>
      <c r="E835" s="86"/>
      <c r="F835" s="2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3"/>
      <c r="B836" s="3"/>
      <c r="C836" s="36"/>
      <c r="D836" s="80"/>
      <c r="E836" s="86"/>
      <c r="F836" s="2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3"/>
      <c r="B837" s="3"/>
      <c r="C837" s="36"/>
      <c r="D837" s="80"/>
      <c r="E837" s="86"/>
      <c r="F837" s="2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3"/>
      <c r="B838" s="3"/>
      <c r="C838" s="36"/>
      <c r="D838" s="80"/>
      <c r="E838" s="86"/>
      <c r="F838" s="2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3"/>
      <c r="B839" s="3"/>
      <c r="C839" s="36"/>
      <c r="D839" s="80"/>
      <c r="E839" s="86"/>
      <c r="F839" s="2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3"/>
      <c r="B840" s="3"/>
      <c r="C840" s="36"/>
      <c r="D840" s="80"/>
      <c r="E840" s="86"/>
      <c r="F840" s="2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3"/>
      <c r="B841" s="3"/>
      <c r="C841" s="36"/>
      <c r="D841" s="80"/>
      <c r="E841" s="86"/>
      <c r="F841" s="2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3"/>
      <c r="B842" s="3"/>
      <c r="C842" s="36"/>
      <c r="D842" s="80"/>
      <c r="E842" s="86"/>
      <c r="F842" s="2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3"/>
      <c r="B843" s="3"/>
      <c r="C843" s="36"/>
      <c r="D843" s="80"/>
      <c r="E843" s="86"/>
      <c r="F843" s="2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3"/>
      <c r="B844" s="3"/>
      <c r="C844" s="36"/>
      <c r="D844" s="80"/>
      <c r="E844" s="86"/>
      <c r="F844" s="2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3"/>
      <c r="B845" s="3"/>
      <c r="C845" s="36"/>
      <c r="D845" s="80"/>
      <c r="E845" s="86"/>
      <c r="F845" s="2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3"/>
      <c r="B846" s="3"/>
      <c r="C846" s="36"/>
      <c r="D846" s="80"/>
      <c r="E846" s="86"/>
      <c r="F846" s="2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3"/>
      <c r="B847" s="3"/>
      <c r="C847" s="36"/>
      <c r="D847" s="80"/>
      <c r="E847" s="86"/>
      <c r="F847" s="2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3"/>
      <c r="B848" s="3"/>
      <c r="C848" s="36"/>
      <c r="D848" s="80"/>
      <c r="E848" s="86"/>
      <c r="F848" s="2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3"/>
      <c r="B849" s="3"/>
      <c r="C849" s="36"/>
      <c r="D849" s="80"/>
      <c r="E849" s="86"/>
      <c r="F849" s="2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3"/>
      <c r="B850" s="3"/>
      <c r="C850" s="36"/>
      <c r="D850" s="80"/>
      <c r="E850" s="86"/>
      <c r="F850" s="2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3"/>
      <c r="B851" s="3"/>
      <c r="C851" s="36"/>
      <c r="D851" s="80"/>
      <c r="E851" s="86"/>
      <c r="F851" s="2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3"/>
      <c r="B852" s="3"/>
      <c r="C852" s="36"/>
      <c r="D852" s="80"/>
      <c r="E852" s="86"/>
      <c r="F852" s="2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3"/>
      <c r="B853" s="3"/>
      <c r="C853" s="36"/>
      <c r="D853" s="80"/>
      <c r="E853" s="86"/>
      <c r="F853" s="2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3"/>
      <c r="B854" s="3"/>
      <c r="C854" s="36"/>
      <c r="D854" s="80"/>
      <c r="E854" s="86"/>
      <c r="F854" s="2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3"/>
      <c r="B855" s="3"/>
      <c r="C855" s="36"/>
      <c r="D855" s="80"/>
      <c r="E855" s="86"/>
      <c r="F855" s="2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3"/>
      <c r="B856" s="3"/>
      <c r="C856" s="36"/>
      <c r="D856" s="80"/>
      <c r="E856" s="86"/>
      <c r="F856" s="2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3"/>
      <c r="B857" s="3"/>
      <c r="C857" s="36"/>
      <c r="D857" s="80"/>
      <c r="E857" s="86"/>
      <c r="F857" s="2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3"/>
      <c r="B858" s="3"/>
      <c r="C858" s="36"/>
      <c r="D858" s="80"/>
      <c r="E858" s="86"/>
      <c r="F858" s="2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3"/>
      <c r="B859" s="3"/>
      <c r="C859" s="36"/>
      <c r="D859" s="80"/>
      <c r="E859" s="86"/>
      <c r="F859" s="2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3"/>
      <c r="B860" s="3"/>
      <c r="C860" s="36"/>
      <c r="D860" s="80"/>
      <c r="E860" s="86"/>
      <c r="F860" s="2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3"/>
      <c r="B861" s="3"/>
      <c r="C861" s="36"/>
      <c r="D861" s="80"/>
      <c r="E861" s="86"/>
      <c r="F861" s="2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3"/>
      <c r="B862" s="3"/>
      <c r="C862" s="36"/>
      <c r="D862" s="80"/>
      <c r="E862" s="86"/>
      <c r="F862" s="2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3"/>
      <c r="B863" s="3"/>
      <c r="C863" s="36"/>
      <c r="D863" s="80"/>
      <c r="E863" s="86"/>
      <c r="F863" s="2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3"/>
      <c r="B864" s="3"/>
      <c r="C864" s="36"/>
      <c r="D864" s="80"/>
      <c r="E864" s="86"/>
      <c r="F864" s="2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3"/>
      <c r="B865" s="3"/>
      <c r="C865" s="36"/>
      <c r="D865" s="80"/>
      <c r="E865" s="86"/>
      <c r="F865" s="2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3"/>
      <c r="B866" s="3"/>
      <c r="C866" s="36"/>
      <c r="D866" s="80"/>
      <c r="E866" s="86"/>
      <c r="F866" s="2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3"/>
      <c r="B867" s="3"/>
      <c r="C867" s="36"/>
      <c r="D867" s="80"/>
      <c r="E867" s="86"/>
      <c r="F867" s="2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3"/>
      <c r="B868" s="3"/>
      <c r="C868" s="36"/>
      <c r="D868" s="80"/>
      <c r="E868" s="86"/>
      <c r="F868" s="2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3"/>
      <c r="B869" s="3"/>
      <c r="C869" s="36"/>
      <c r="D869" s="80"/>
      <c r="E869" s="86"/>
      <c r="F869" s="2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3"/>
      <c r="B870" s="3"/>
      <c r="C870" s="36"/>
      <c r="D870" s="80"/>
      <c r="E870" s="86"/>
      <c r="F870" s="2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3"/>
      <c r="B871" s="3"/>
      <c r="C871" s="36"/>
      <c r="D871" s="80"/>
      <c r="E871" s="86"/>
      <c r="F871" s="2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3"/>
      <c r="B872" s="3"/>
      <c r="C872" s="36"/>
      <c r="D872" s="80"/>
      <c r="E872" s="86"/>
      <c r="F872" s="2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3"/>
      <c r="B873" s="3"/>
      <c r="C873" s="36"/>
      <c r="D873" s="80"/>
      <c r="E873" s="86"/>
      <c r="F873" s="2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3"/>
      <c r="B874" s="3"/>
      <c r="C874" s="36"/>
      <c r="D874" s="80"/>
      <c r="E874" s="86"/>
      <c r="F874" s="2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3"/>
      <c r="B875" s="3"/>
      <c r="C875" s="36"/>
      <c r="D875" s="80"/>
      <c r="E875" s="86"/>
      <c r="F875" s="2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3"/>
      <c r="B876" s="3"/>
      <c r="C876" s="36"/>
      <c r="D876" s="80"/>
      <c r="E876" s="86"/>
      <c r="F876" s="2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3"/>
      <c r="B877" s="3"/>
      <c r="C877" s="36"/>
      <c r="D877" s="80"/>
      <c r="E877" s="86"/>
      <c r="F877" s="2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3"/>
      <c r="B878" s="3"/>
      <c r="C878" s="36"/>
      <c r="D878" s="80"/>
      <c r="E878" s="86"/>
      <c r="F878" s="2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3"/>
      <c r="B879" s="3"/>
      <c r="C879" s="36"/>
      <c r="D879" s="80"/>
      <c r="E879" s="86"/>
      <c r="F879" s="2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3"/>
      <c r="B880" s="3"/>
      <c r="C880" s="36"/>
      <c r="D880" s="80"/>
      <c r="E880" s="86"/>
      <c r="F880" s="2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3"/>
      <c r="B881" s="3"/>
      <c r="C881" s="36"/>
      <c r="D881" s="80"/>
      <c r="E881" s="86"/>
      <c r="F881" s="2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3"/>
      <c r="B882" s="3"/>
      <c r="C882" s="36"/>
      <c r="D882" s="80"/>
      <c r="E882" s="86"/>
      <c r="F882" s="2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3"/>
      <c r="B883" s="3"/>
      <c r="C883" s="36"/>
      <c r="D883" s="80"/>
      <c r="E883" s="86"/>
      <c r="F883" s="2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3"/>
      <c r="B884" s="3"/>
      <c r="C884" s="36"/>
      <c r="D884" s="80"/>
      <c r="E884" s="86"/>
      <c r="F884" s="2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3"/>
      <c r="B885" s="3"/>
      <c r="C885" s="36"/>
      <c r="D885" s="80"/>
      <c r="E885" s="86"/>
      <c r="F885" s="2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3"/>
      <c r="B886" s="3"/>
      <c r="C886" s="36"/>
      <c r="D886" s="80"/>
      <c r="E886" s="86"/>
      <c r="F886" s="2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3"/>
      <c r="B887" s="3"/>
      <c r="C887" s="36"/>
      <c r="D887" s="80"/>
      <c r="E887" s="86"/>
      <c r="F887" s="2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3"/>
      <c r="B888" s="3"/>
      <c r="C888" s="36"/>
      <c r="D888" s="80"/>
      <c r="E888" s="86"/>
      <c r="F888" s="2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3"/>
      <c r="B889" s="3"/>
      <c r="C889" s="36"/>
      <c r="D889" s="80"/>
      <c r="E889" s="86"/>
      <c r="F889" s="2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3"/>
      <c r="B890" s="3"/>
      <c r="C890" s="36"/>
      <c r="D890" s="80"/>
      <c r="E890" s="86"/>
      <c r="F890" s="2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3"/>
      <c r="B891" s="3"/>
      <c r="C891" s="36"/>
      <c r="D891" s="80"/>
      <c r="E891" s="86"/>
      <c r="F891" s="2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3"/>
      <c r="B892" s="3"/>
      <c r="C892" s="36"/>
      <c r="D892" s="80"/>
      <c r="E892" s="86"/>
      <c r="F892" s="2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3"/>
      <c r="B893" s="3"/>
      <c r="C893" s="36"/>
      <c r="D893" s="80"/>
      <c r="E893" s="86"/>
      <c r="F893" s="2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3"/>
      <c r="B894" s="3"/>
      <c r="C894" s="36"/>
      <c r="D894" s="80"/>
      <c r="E894" s="86"/>
      <c r="F894" s="2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3"/>
      <c r="B895" s="3"/>
      <c r="C895" s="36"/>
      <c r="D895" s="80"/>
      <c r="E895" s="86"/>
      <c r="F895" s="2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3"/>
      <c r="B896" s="3"/>
      <c r="C896" s="36"/>
      <c r="D896" s="80"/>
      <c r="E896" s="86"/>
      <c r="F896" s="2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3"/>
      <c r="B897" s="3"/>
      <c r="C897" s="36"/>
      <c r="D897" s="80"/>
      <c r="E897" s="86"/>
      <c r="F897" s="2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3"/>
      <c r="B898" s="3"/>
      <c r="C898" s="36"/>
      <c r="D898" s="80"/>
      <c r="E898" s="86"/>
      <c r="F898" s="2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3"/>
      <c r="B899" s="3"/>
      <c r="C899" s="36"/>
      <c r="D899" s="80"/>
      <c r="E899" s="86"/>
      <c r="F899" s="2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3"/>
      <c r="B900" s="3"/>
      <c r="C900" s="36"/>
      <c r="D900" s="80"/>
      <c r="E900" s="86"/>
      <c r="F900" s="2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3"/>
      <c r="B901" s="3"/>
      <c r="C901" s="36"/>
      <c r="D901" s="80"/>
      <c r="E901" s="86"/>
      <c r="F901" s="2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3"/>
      <c r="B902" s="3"/>
      <c r="C902" s="36"/>
      <c r="D902" s="80"/>
      <c r="E902" s="86"/>
      <c r="F902" s="2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3"/>
      <c r="B903" s="3"/>
      <c r="C903" s="36"/>
      <c r="D903" s="80"/>
      <c r="E903" s="86"/>
      <c r="F903" s="2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3"/>
      <c r="B904" s="3"/>
      <c r="C904" s="36"/>
      <c r="D904" s="80"/>
      <c r="E904" s="86"/>
      <c r="F904" s="2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3"/>
      <c r="B905" s="3"/>
      <c r="C905" s="36"/>
      <c r="D905" s="80"/>
      <c r="E905" s="86"/>
      <c r="F905" s="2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3"/>
      <c r="B906" s="3"/>
      <c r="C906" s="36"/>
      <c r="D906" s="80"/>
      <c r="E906" s="86"/>
      <c r="F906" s="2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3"/>
      <c r="B907" s="3"/>
      <c r="C907" s="36"/>
      <c r="D907" s="80"/>
      <c r="E907" s="86"/>
      <c r="F907" s="2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3"/>
      <c r="B908" s="3"/>
      <c r="C908" s="36"/>
      <c r="D908" s="80"/>
      <c r="E908" s="86"/>
      <c r="F908" s="2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3"/>
      <c r="B909" s="3"/>
      <c r="C909" s="36"/>
      <c r="D909" s="80"/>
      <c r="E909" s="86"/>
      <c r="F909" s="2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3"/>
      <c r="B910" s="3"/>
      <c r="C910" s="36"/>
      <c r="D910" s="80"/>
      <c r="E910" s="86"/>
      <c r="F910" s="2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3"/>
      <c r="B911" s="3"/>
      <c r="C911" s="36"/>
      <c r="D911" s="80"/>
      <c r="E911" s="86"/>
      <c r="F911" s="2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3"/>
      <c r="B912" s="3"/>
      <c r="C912" s="36"/>
      <c r="D912" s="80"/>
      <c r="E912" s="86"/>
      <c r="F912" s="2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3"/>
      <c r="B913" s="3"/>
      <c r="C913" s="36"/>
      <c r="D913" s="80"/>
      <c r="E913" s="86"/>
      <c r="F913" s="2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3"/>
      <c r="B914" s="3"/>
      <c r="C914" s="36"/>
      <c r="D914" s="80"/>
      <c r="E914" s="86"/>
      <c r="F914" s="2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3"/>
      <c r="B915" s="3"/>
      <c r="C915" s="36"/>
      <c r="D915" s="80"/>
      <c r="E915" s="86"/>
      <c r="F915" s="2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3"/>
      <c r="B916" s="3"/>
      <c r="C916" s="36"/>
      <c r="D916" s="80"/>
      <c r="E916" s="86"/>
      <c r="F916" s="2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3"/>
      <c r="B917" s="3"/>
      <c r="C917" s="36"/>
      <c r="D917" s="80"/>
      <c r="E917" s="86"/>
      <c r="F917" s="2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3"/>
      <c r="B918" s="3"/>
      <c r="C918" s="36"/>
      <c r="D918" s="80"/>
      <c r="E918" s="86"/>
      <c r="F918" s="2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3"/>
      <c r="B919" s="3"/>
      <c r="C919" s="36"/>
      <c r="D919" s="80"/>
      <c r="E919" s="86"/>
      <c r="F919" s="2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3"/>
      <c r="B920" s="3"/>
      <c r="C920" s="36"/>
      <c r="D920" s="80"/>
      <c r="E920" s="86"/>
      <c r="F920" s="2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3"/>
      <c r="B921" s="3"/>
      <c r="C921" s="36"/>
      <c r="D921" s="80"/>
      <c r="E921" s="86"/>
      <c r="F921" s="2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3"/>
      <c r="B922" s="3"/>
      <c r="C922" s="36"/>
      <c r="D922" s="80"/>
      <c r="E922" s="86"/>
      <c r="F922" s="2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3"/>
      <c r="B923" s="3"/>
      <c r="C923" s="36"/>
      <c r="D923" s="80"/>
      <c r="E923" s="86"/>
      <c r="F923" s="2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3"/>
      <c r="B924" s="3"/>
      <c r="C924" s="36"/>
      <c r="D924" s="80"/>
      <c r="E924" s="86"/>
      <c r="F924" s="2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3"/>
      <c r="B925" s="3"/>
      <c r="C925" s="36"/>
      <c r="D925" s="80"/>
      <c r="E925" s="86"/>
      <c r="F925" s="2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3"/>
      <c r="B926" s="3"/>
      <c r="C926" s="36"/>
      <c r="D926" s="80"/>
      <c r="E926" s="86"/>
      <c r="F926" s="2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3"/>
      <c r="B927" s="3"/>
      <c r="C927" s="36"/>
      <c r="D927" s="80"/>
      <c r="E927" s="86"/>
      <c r="F927" s="2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3"/>
      <c r="B928" s="3"/>
      <c r="C928" s="36"/>
      <c r="D928" s="80"/>
      <c r="E928" s="86"/>
      <c r="F928" s="2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3"/>
      <c r="B929" s="3"/>
      <c r="C929" s="36"/>
      <c r="D929" s="80"/>
      <c r="E929" s="86"/>
      <c r="F929" s="2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3"/>
      <c r="B930" s="3"/>
      <c r="C930" s="36"/>
      <c r="D930" s="80"/>
      <c r="E930" s="86"/>
      <c r="F930" s="2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3"/>
      <c r="B931" s="3"/>
      <c r="C931" s="36"/>
      <c r="D931" s="80"/>
      <c r="E931" s="86"/>
      <c r="F931" s="2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3"/>
      <c r="B932" s="3"/>
      <c r="C932" s="36"/>
      <c r="D932" s="80"/>
      <c r="E932" s="86"/>
      <c r="F932" s="2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3"/>
      <c r="B933" s="3"/>
      <c r="C933" s="36"/>
      <c r="D933" s="80"/>
      <c r="E933" s="86"/>
      <c r="F933" s="2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3"/>
      <c r="B934" s="3"/>
      <c r="C934" s="36"/>
      <c r="D934" s="80"/>
      <c r="E934" s="86"/>
      <c r="F934" s="2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3"/>
      <c r="B935" s="3"/>
      <c r="C935" s="36"/>
      <c r="D935" s="80"/>
      <c r="E935" s="86"/>
      <c r="F935" s="2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3"/>
      <c r="B936" s="3"/>
      <c r="C936" s="36"/>
      <c r="D936" s="80"/>
      <c r="E936" s="86"/>
      <c r="F936" s="2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3"/>
      <c r="B937" s="3"/>
      <c r="C937" s="36"/>
      <c r="D937" s="80"/>
      <c r="E937" s="86"/>
      <c r="F937" s="2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3"/>
      <c r="B938" s="3"/>
      <c r="C938" s="36"/>
      <c r="D938" s="80"/>
      <c r="E938" s="86"/>
      <c r="F938" s="2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3"/>
      <c r="B939" s="3"/>
      <c r="C939" s="36"/>
      <c r="D939" s="80"/>
      <c r="E939" s="86"/>
      <c r="F939" s="2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3"/>
      <c r="B940" s="3"/>
      <c r="C940" s="36"/>
      <c r="D940" s="80"/>
      <c r="E940" s="86"/>
      <c r="F940" s="2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3"/>
      <c r="B941" s="3"/>
      <c r="C941" s="36"/>
      <c r="D941" s="80"/>
      <c r="E941" s="86"/>
      <c r="F941" s="2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3"/>
      <c r="B942" s="3"/>
      <c r="C942" s="36"/>
      <c r="D942" s="80"/>
      <c r="E942" s="86"/>
      <c r="F942" s="2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3"/>
      <c r="B943" s="3"/>
      <c r="C943" s="36"/>
      <c r="D943" s="80"/>
      <c r="E943" s="86"/>
      <c r="F943" s="2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3"/>
      <c r="B944" s="3"/>
      <c r="C944" s="36"/>
      <c r="D944" s="80"/>
      <c r="E944" s="86"/>
      <c r="F944" s="2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3"/>
      <c r="B945" s="3"/>
      <c r="C945" s="36"/>
      <c r="D945" s="80"/>
      <c r="E945" s="86"/>
      <c r="F945" s="2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3"/>
      <c r="B946" s="3"/>
      <c r="C946" s="36"/>
      <c r="D946" s="80"/>
      <c r="E946" s="86"/>
      <c r="F946" s="2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3"/>
      <c r="B947" s="3"/>
      <c r="C947" s="36"/>
      <c r="D947" s="80"/>
      <c r="E947" s="86"/>
      <c r="F947" s="2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3"/>
      <c r="B948" s="3"/>
      <c r="C948" s="36"/>
      <c r="D948" s="80"/>
      <c r="E948" s="86"/>
      <c r="F948" s="2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3"/>
      <c r="B949" s="3"/>
      <c r="C949" s="36"/>
      <c r="D949" s="80"/>
      <c r="E949" s="86"/>
      <c r="F949" s="2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3"/>
      <c r="B950" s="3"/>
      <c r="C950" s="36"/>
      <c r="D950" s="80"/>
      <c r="E950" s="86"/>
      <c r="F950" s="2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3"/>
      <c r="B951" s="3"/>
      <c r="C951" s="36"/>
      <c r="D951" s="80"/>
      <c r="E951" s="86"/>
      <c r="F951" s="2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3"/>
      <c r="B952" s="3"/>
      <c r="C952" s="36"/>
      <c r="D952" s="80"/>
      <c r="E952" s="86"/>
      <c r="F952" s="2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3"/>
      <c r="B953" s="3"/>
      <c r="C953" s="36"/>
      <c r="D953" s="80"/>
      <c r="E953" s="86"/>
      <c r="F953" s="2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3"/>
      <c r="B954" s="3"/>
      <c r="C954" s="36"/>
      <c r="D954" s="80"/>
      <c r="E954" s="86"/>
      <c r="F954" s="2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3"/>
      <c r="B955" s="3"/>
      <c r="C955" s="36"/>
      <c r="D955" s="80"/>
      <c r="E955" s="86"/>
      <c r="F955" s="2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3"/>
      <c r="B956" s="3"/>
      <c r="C956" s="36"/>
      <c r="D956" s="80"/>
      <c r="E956" s="86"/>
      <c r="F956" s="2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3"/>
      <c r="B957" s="3"/>
      <c r="C957" s="36"/>
      <c r="D957" s="80"/>
      <c r="E957" s="86"/>
      <c r="F957" s="2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3"/>
      <c r="B958" s="3"/>
      <c r="C958" s="36"/>
      <c r="D958" s="80"/>
      <c r="E958" s="86"/>
      <c r="F958" s="2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3"/>
      <c r="B959" s="3"/>
      <c r="C959" s="36"/>
      <c r="D959" s="80"/>
      <c r="E959" s="86"/>
      <c r="F959" s="2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3"/>
      <c r="B960" s="3"/>
      <c r="C960" s="36"/>
      <c r="D960" s="80"/>
      <c r="E960" s="86"/>
      <c r="F960" s="2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3"/>
      <c r="B961" s="3"/>
      <c r="C961" s="36"/>
      <c r="D961" s="80"/>
      <c r="E961" s="86"/>
      <c r="F961" s="2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3"/>
      <c r="B962" s="3"/>
      <c r="C962" s="36"/>
      <c r="D962" s="80"/>
      <c r="E962" s="86"/>
      <c r="F962" s="2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3"/>
      <c r="B963" s="3"/>
      <c r="C963" s="36"/>
      <c r="D963" s="80"/>
      <c r="E963" s="86"/>
      <c r="F963" s="2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3"/>
      <c r="B964" s="3"/>
      <c r="C964" s="36"/>
      <c r="D964" s="80"/>
      <c r="E964" s="86"/>
      <c r="F964" s="2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3"/>
      <c r="B965" s="3"/>
      <c r="C965" s="36"/>
      <c r="D965" s="80"/>
      <c r="E965" s="86"/>
      <c r="F965" s="2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3"/>
      <c r="B966" s="3"/>
      <c r="C966" s="36"/>
      <c r="D966" s="80"/>
      <c r="E966" s="86"/>
      <c r="F966" s="2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3"/>
      <c r="B967" s="3"/>
      <c r="C967" s="36"/>
      <c r="D967" s="80"/>
      <c r="E967" s="86"/>
      <c r="F967" s="2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3"/>
      <c r="B968" s="3"/>
      <c r="C968" s="36"/>
      <c r="D968" s="80"/>
      <c r="E968" s="86"/>
      <c r="F968" s="2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3"/>
      <c r="B969" s="3"/>
      <c r="C969" s="36"/>
      <c r="D969" s="80"/>
      <c r="E969" s="86"/>
      <c r="F969" s="2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3"/>
      <c r="B970" s="3"/>
      <c r="C970" s="36"/>
      <c r="D970" s="80"/>
      <c r="E970" s="86"/>
      <c r="F970" s="2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3"/>
      <c r="B971" s="3"/>
      <c r="C971" s="36"/>
      <c r="D971" s="80"/>
      <c r="E971" s="86"/>
      <c r="F971" s="2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3"/>
      <c r="B972" s="3"/>
      <c r="C972" s="36"/>
      <c r="D972" s="80"/>
      <c r="E972" s="86"/>
      <c r="F972" s="2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3"/>
      <c r="B973" s="3"/>
      <c r="C973" s="36"/>
      <c r="D973" s="80"/>
      <c r="E973" s="86"/>
      <c r="F973" s="2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3"/>
      <c r="B974" s="3"/>
      <c r="C974" s="36"/>
      <c r="D974" s="80"/>
      <c r="E974" s="86"/>
      <c r="F974" s="2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3"/>
      <c r="B975" s="3"/>
      <c r="C975" s="36"/>
      <c r="D975" s="80"/>
      <c r="E975" s="86"/>
      <c r="F975" s="2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3"/>
      <c r="B976" s="3"/>
      <c r="C976" s="36"/>
      <c r="D976" s="80"/>
      <c r="E976" s="86"/>
      <c r="F976" s="2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3"/>
      <c r="B977" s="3"/>
      <c r="C977" s="36"/>
      <c r="D977" s="80"/>
      <c r="E977" s="86"/>
      <c r="F977" s="2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3"/>
      <c r="B978" s="3"/>
      <c r="C978" s="36"/>
      <c r="D978" s="80"/>
      <c r="E978" s="86"/>
      <c r="F978" s="2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3"/>
      <c r="B979" s="3"/>
      <c r="C979" s="36"/>
      <c r="D979" s="80"/>
      <c r="E979" s="86"/>
      <c r="F979" s="2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3"/>
      <c r="B980" s="3"/>
      <c r="C980" s="36"/>
      <c r="D980" s="80"/>
      <c r="E980" s="86"/>
      <c r="F980" s="2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3"/>
      <c r="B981" s="3"/>
      <c r="C981" s="36"/>
      <c r="D981" s="80"/>
      <c r="E981" s="86"/>
      <c r="F981" s="2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3"/>
      <c r="B982" s="3"/>
      <c r="C982" s="36"/>
      <c r="D982" s="80"/>
      <c r="E982" s="86"/>
      <c r="F982" s="2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3"/>
      <c r="B983" s="3"/>
      <c r="C983" s="36"/>
      <c r="D983" s="80"/>
      <c r="E983" s="86"/>
      <c r="F983" s="2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3"/>
      <c r="B984" s="3"/>
      <c r="C984" s="36"/>
      <c r="D984" s="80"/>
      <c r="E984" s="86"/>
      <c r="F984" s="2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3"/>
      <c r="B985" s="3"/>
      <c r="C985" s="36"/>
      <c r="D985" s="80"/>
      <c r="E985" s="86"/>
      <c r="F985" s="2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3"/>
      <c r="B986" s="3"/>
      <c r="C986" s="36"/>
      <c r="D986" s="80"/>
      <c r="E986" s="86"/>
      <c r="F986" s="2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3"/>
      <c r="B987" s="3"/>
      <c r="C987" s="36"/>
      <c r="D987" s="80"/>
      <c r="E987" s="86"/>
      <c r="F987" s="2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3"/>
      <c r="B988" s="3"/>
      <c r="C988" s="36"/>
      <c r="D988" s="80"/>
      <c r="E988" s="86"/>
      <c r="F988" s="2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3"/>
      <c r="B989" s="3"/>
      <c r="C989" s="36"/>
      <c r="D989" s="80"/>
      <c r="E989" s="86"/>
      <c r="F989" s="2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3"/>
      <c r="B990" s="3"/>
      <c r="C990" s="36"/>
      <c r="D990" s="80"/>
      <c r="E990" s="86"/>
      <c r="F990" s="2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3"/>
      <c r="B991" s="3"/>
      <c r="C991" s="36"/>
      <c r="D991" s="80"/>
      <c r="E991" s="86"/>
      <c r="F991" s="2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3"/>
      <c r="B992" s="3"/>
      <c r="C992" s="36"/>
      <c r="D992" s="80"/>
      <c r="E992" s="86"/>
      <c r="F992" s="2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3"/>
      <c r="B993" s="3"/>
      <c r="C993" s="36"/>
      <c r="D993" s="80"/>
      <c r="E993" s="86"/>
      <c r="F993" s="2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3"/>
      <c r="B994" s="3"/>
      <c r="C994" s="36"/>
      <c r="D994" s="80"/>
      <c r="E994" s="86"/>
      <c r="F994" s="2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3"/>
      <c r="B995" s="3"/>
      <c r="C995" s="36"/>
      <c r="D995" s="80"/>
      <c r="E995" s="86"/>
      <c r="F995" s="2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3"/>
      <c r="B996" s="3"/>
      <c r="C996" s="36"/>
      <c r="D996" s="80"/>
      <c r="E996" s="86"/>
      <c r="F996" s="2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3"/>
      <c r="B997" s="3"/>
      <c r="C997" s="36"/>
      <c r="D997" s="80"/>
      <c r="E997" s="86"/>
      <c r="F997" s="2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3"/>
      <c r="B998" s="3"/>
      <c r="C998" s="36"/>
      <c r="D998" s="80"/>
      <c r="E998" s="86"/>
      <c r="F998" s="26"/>
      <c r="G998" s="6"/>
      <c r="H998" s="6"/>
      <c r="I998" s="6"/>
      <c r="J998" s="6"/>
      <c r="K998" s="6"/>
      <c r="L998" s="6"/>
      <c r="M998" s="6"/>
      <c r="N998" s="6"/>
      <c r="O998" s="6"/>
      <c r="P998" s="6"/>
      <c r="Q998" s="6"/>
      <c r="R998" s="6"/>
      <c r="S998" s="6"/>
      <c r="T998" s="6"/>
      <c r="U998" s="6"/>
      <c r="V998" s="6"/>
      <c r="W998" s="6"/>
      <c r="X998" s="6"/>
      <c r="Y998" s="6"/>
      <c r="Z998" s="6"/>
      <c r="AA998" s="6"/>
      <c r="AB998" s="6"/>
    </row>
    <row r="999" spans="1:28" ht="15" customHeight="1" x14ac:dyDescent="0.25">
      <c r="A999" s="13"/>
      <c r="B999" s="3"/>
      <c r="C999" s="36"/>
      <c r="D999" s="80"/>
      <c r="E999" s="86"/>
    </row>
    <row r="1000" spans="1:28" ht="15" customHeight="1" x14ac:dyDescent="0.25">
      <c r="A1000" s="13"/>
      <c r="B1000" s="3"/>
      <c r="C1000" s="36"/>
      <c r="D1000" s="80"/>
      <c r="E1000" s="86"/>
    </row>
    <row r="1001" spans="1:28" ht="15" customHeight="1" x14ac:dyDescent="0.25">
      <c r="A1001" s="13"/>
      <c r="B1001" s="3"/>
      <c r="C1001" s="36"/>
      <c r="D1001" s="80"/>
      <c r="E1001" s="86"/>
    </row>
    <row r="1002" spans="1:28" ht="15" customHeight="1" x14ac:dyDescent="0.25">
      <c r="A1002" s="13"/>
      <c r="B1002" s="3"/>
      <c r="C1002" s="36"/>
      <c r="D1002" s="80"/>
      <c r="E1002" s="86"/>
    </row>
    <row r="1003" spans="1:28" ht="15" customHeight="1" x14ac:dyDescent="0.25">
      <c r="A1003" s="13"/>
      <c r="B1003" s="3"/>
      <c r="C1003" s="36"/>
      <c r="D1003" s="80"/>
      <c r="E1003" s="86"/>
    </row>
    <row r="1004" spans="1:28" ht="15" customHeight="1" x14ac:dyDescent="0.25">
      <c r="A1004" s="13"/>
      <c r="B1004" s="3"/>
      <c r="C1004" s="36"/>
      <c r="D1004" s="80"/>
      <c r="E1004" s="86"/>
    </row>
    <row r="1005" spans="1:28" ht="15" customHeight="1" x14ac:dyDescent="0.25">
      <c r="A1005" s="13"/>
      <c r="B1005" s="3"/>
      <c r="C1005" s="36"/>
      <c r="D1005" s="80"/>
      <c r="E1005" s="86"/>
    </row>
    <row r="1006" spans="1:28" ht="15" customHeight="1" x14ac:dyDescent="0.25">
      <c r="A1006" s="13"/>
      <c r="B1006" s="3"/>
      <c r="C1006" s="36"/>
      <c r="D1006" s="80"/>
      <c r="E1006" s="86"/>
    </row>
    <row r="1007" spans="1:28" ht="15" customHeight="1" x14ac:dyDescent="0.25">
      <c r="A1007" s="13"/>
      <c r="B1007" s="3"/>
      <c r="C1007" s="36"/>
      <c r="D1007" s="80"/>
      <c r="E1007" s="86"/>
    </row>
    <row r="1008" spans="1:28" ht="15" customHeight="1" x14ac:dyDescent="0.25">
      <c r="A1008" s="13"/>
      <c r="B1008" s="3"/>
      <c r="C1008" s="36"/>
      <c r="D1008" s="80"/>
      <c r="E1008" s="86"/>
    </row>
  </sheetData>
  <mergeCells count="6">
    <mergeCell ref="C448:D448"/>
    <mergeCell ref="C425:E425"/>
    <mergeCell ref="C327:E327"/>
    <mergeCell ref="C10:E10"/>
    <mergeCell ref="C303:D303"/>
    <mergeCell ref="C427:D427"/>
  </mergeCells>
  <hyperlinks>
    <hyperlink ref="C3" r:id="rId1"/>
    <hyperlink ref="C7" r:id="rId2"/>
    <hyperlink ref="D339" r:id="rId3"/>
    <hyperlink ref="D340" r:id="rId4"/>
    <hyperlink ref="D341" r:id="rId5"/>
    <hyperlink ref="D342" r:id="rId6"/>
    <hyperlink ref="D343" r:id="rId7" display=" https://bcn.cl/jiKgTV_x000a_"/>
    <hyperlink ref="D344" r:id="rId8"/>
    <hyperlink ref="D345" r:id="rId9"/>
    <hyperlink ref="D346" r:id="rId10"/>
    <hyperlink ref="D347" r:id="rId11"/>
    <hyperlink ref="D348" r:id="rId12"/>
    <hyperlink ref="D349" r:id="rId13"/>
    <hyperlink ref="D350" r:id="rId14"/>
    <hyperlink ref="D351" r:id="rId15"/>
    <hyperlink ref="D352" r:id="rId16"/>
    <hyperlink ref="D353" r:id="rId17"/>
    <hyperlink ref="D354" r:id="rId18"/>
    <hyperlink ref="D355" r:id="rId19"/>
    <hyperlink ref="D356" r:id="rId20"/>
    <hyperlink ref="D357" r:id="rId21"/>
    <hyperlink ref="D358" r:id="rId22"/>
    <hyperlink ref="D359" r:id="rId23"/>
    <hyperlink ref="D360" r:id="rId24"/>
    <hyperlink ref="D361" r:id="rId25"/>
    <hyperlink ref="D362" r:id="rId26"/>
    <hyperlink ref="D363" r:id="rId27"/>
    <hyperlink ref="D364" r:id="rId28"/>
    <hyperlink ref="D365" r:id="rId29"/>
    <hyperlink ref="D366" r:id="rId30"/>
    <hyperlink ref="D367" r:id="rId31"/>
    <hyperlink ref="D368" r:id="rId32"/>
    <hyperlink ref="D369" r:id="rId33"/>
    <hyperlink ref="D370" r:id="rId34"/>
    <hyperlink ref="D371" r:id="rId35"/>
    <hyperlink ref="D372" r:id="rId36"/>
    <hyperlink ref="D373" r:id="rId37"/>
    <hyperlink ref="D374" r:id="rId38"/>
    <hyperlink ref="D375" r:id="rId39"/>
    <hyperlink ref="D376" r:id="rId40"/>
    <hyperlink ref="D377" r:id="rId41"/>
    <hyperlink ref="D378" r:id="rId42"/>
    <hyperlink ref="D379" r:id="rId43"/>
    <hyperlink ref="D380" r:id="rId44"/>
    <hyperlink ref="D381" r:id="rId45"/>
    <hyperlink ref="D382" r:id="rId46"/>
    <hyperlink ref="D383" r:id="rId47"/>
    <hyperlink ref="D385" r:id="rId48"/>
    <hyperlink ref="D386" r:id="rId49"/>
    <hyperlink ref="D387" r:id="rId50"/>
    <hyperlink ref="D388" r:id="rId51"/>
    <hyperlink ref="D389" r:id="rId52"/>
    <hyperlink ref="D390" r:id="rId53"/>
    <hyperlink ref="D391" r:id="rId54"/>
    <hyperlink ref="D392" r:id="rId55"/>
    <hyperlink ref="D393" r:id="rId56"/>
    <hyperlink ref="D394" r:id="rId57"/>
    <hyperlink ref="D395" r:id="rId58"/>
    <hyperlink ref="D396" r:id="rId59"/>
    <hyperlink ref="D397" r:id="rId60"/>
    <hyperlink ref="D398" r:id="rId61"/>
    <hyperlink ref="D399" r:id="rId62"/>
    <hyperlink ref="D400" r:id="rId63"/>
    <hyperlink ref="D401" r:id="rId64"/>
    <hyperlink ref="D402" r:id="rId65"/>
    <hyperlink ref="D403" r:id="rId66"/>
    <hyperlink ref="D404" r:id="rId67"/>
    <hyperlink ref="D405" r:id="rId68"/>
    <hyperlink ref="D406" r:id="rId69"/>
    <hyperlink ref="D407" r:id="rId70"/>
    <hyperlink ref="D409" r:id="rId71"/>
    <hyperlink ref="D410" r:id="rId72"/>
    <hyperlink ref="D411" r:id="rId73"/>
    <hyperlink ref="D412" r:id="rId74"/>
    <hyperlink ref="D413" r:id="rId75" location=":~:text=Informe%20de%20G%C3%A9nero%20y%20Movilidad%202023%2D2024"/>
    <hyperlink ref="D414" r:id="rId76"/>
    <hyperlink ref="D415" r:id="rId77"/>
    <hyperlink ref="D416" r:id="rId78"/>
    <hyperlink ref="C462" r:id="rId79"/>
    <hyperlink ref="C465" r:id="rId80"/>
    <hyperlink ref="C5" r:id="rId81"/>
  </hyperlinks>
  <pageMargins left="0.25" right="0.25" top="0.75" bottom="0.75" header="0" footer="0"/>
  <pageSetup orientation="landscape" r:id="rId82"/>
  <legacyDrawing r:id="rId8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1"/>
  <sheetViews>
    <sheetView workbookViewId="0">
      <selection activeCell="D12" sqref="D12"/>
    </sheetView>
  </sheetViews>
  <sheetFormatPr baseColWidth="10" defaultColWidth="14.42578125" defaultRowHeight="15" customHeight="1" x14ac:dyDescent="0.25"/>
  <cols>
    <col min="1" max="2" width="9.28515625" customWidth="1"/>
    <col min="3" max="3" width="84" customWidth="1"/>
    <col min="4" max="4" width="9.28515625" customWidth="1"/>
    <col min="5" max="8" width="8.7109375" customWidth="1"/>
  </cols>
  <sheetData>
    <row r="1" spans="1:3" ht="14.25" customHeight="1" x14ac:dyDescent="0.25">
      <c r="A1" s="15" t="s">
        <v>0</v>
      </c>
      <c r="B1" s="14" t="s">
        <v>1</v>
      </c>
      <c r="C1" s="15" t="s">
        <v>135</v>
      </c>
    </row>
    <row r="2" spans="1:3" ht="14.25" customHeight="1" x14ac:dyDescent="0.25">
      <c r="A2" s="16" t="s">
        <v>3</v>
      </c>
      <c r="B2" s="14" t="s">
        <v>4</v>
      </c>
      <c r="C2" s="15" t="s">
        <v>147</v>
      </c>
    </row>
    <row r="3" spans="1:3" ht="14.25" customHeight="1" x14ac:dyDescent="0.25">
      <c r="A3" s="13"/>
      <c r="B3" s="3"/>
      <c r="C3" s="20"/>
    </row>
    <row r="4" spans="1:3" ht="14.25" customHeight="1" x14ac:dyDescent="0.25">
      <c r="A4" s="16" t="s">
        <v>137</v>
      </c>
      <c r="B4" s="14" t="s">
        <v>44</v>
      </c>
      <c r="C4" s="15" t="s">
        <v>148</v>
      </c>
    </row>
    <row r="5" spans="1:3" ht="14.25" customHeight="1" x14ac:dyDescent="0.25">
      <c r="B5" s="3"/>
      <c r="C5" s="19" t="s">
        <v>149</v>
      </c>
    </row>
    <row r="6" spans="1:3" ht="14.25" customHeight="1" x14ac:dyDescent="0.25">
      <c r="B6" s="3"/>
      <c r="C6" s="20"/>
    </row>
    <row r="7" spans="1:3" ht="14.25" customHeight="1" x14ac:dyDescent="0.25">
      <c r="B7" s="3"/>
      <c r="C7" s="20"/>
    </row>
    <row r="8" spans="1:3" ht="14.25" customHeight="1" x14ac:dyDescent="0.25">
      <c r="B8" s="3"/>
    </row>
    <row r="9" spans="1:3" ht="14.25" customHeight="1" x14ac:dyDescent="0.25">
      <c r="B9" s="3"/>
    </row>
    <row r="10" spans="1:3" ht="14.25" customHeight="1" x14ac:dyDescent="0.25">
      <c r="B10" s="3"/>
    </row>
    <row r="11" spans="1:3" ht="14.25" customHeight="1" x14ac:dyDescent="0.25">
      <c r="B11" s="3"/>
    </row>
    <row r="12" spans="1:3" ht="14.25" customHeight="1" x14ac:dyDescent="0.25">
      <c r="B12" s="3"/>
    </row>
    <row r="13" spans="1:3" ht="14.25" customHeight="1" x14ac:dyDescent="0.25">
      <c r="B13" s="3"/>
    </row>
    <row r="14" spans="1:3" ht="14.25" customHeight="1" x14ac:dyDescent="0.25">
      <c r="B14" s="3"/>
    </row>
    <row r="15" spans="1:3" ht="14.25" customHeight="1" x14ac:dyDescent="0.25">
      <c r="B15" s="3"/>
    </row>
    <row r="16" spans="1:3" ht="14.25" customHeight="1" x14ac:dyDescent="0.25">
      <c r="B16" s="3"/>
    </row>
    <row r="17" spans="2:2" ht="14.25" customHeight="1" x14ac:dyDescent="0.25">
      <c r="B17" s="3"/>
    </row>
    <row r="18" spans="2:2" ht="14.25" customHeight="1" x14ac:dyDescent="0.25">
      <c r="B18" s="3"/>
    </row>
    <row r="19" spans="2:2" ht="14.25" customHeight="1" x14ac:dyDescent="0.25">
      <c r="B19" s="3"/>
    </row>
    <row r="20" spans="2:2" ht="14.25" customHeight="1" x14ac:dyDescent="0.25">
      <c r="B20" s="3"/>
    </row>
    <row r="21" spans="2:2" ht="14.25" customHeight="1" x14ac:dyDescent="0.25">
      <c r="B21" s="3"/>
    </row>
    <row r="22" spans="2:2" ht="14.25" customHeight="1" x14ac:dyDescent="0.25">
      <c r="B22" s="3"/>
    </row>
    <row r="23" spans="2:2" ht="14.25" customHeight="1" x14ac:dyDescent="0.25">
      <c r="B23" s="3"/>
    </row>
    <row r="24" spans="2:2" ht="14.25" customHeight="1" x14ac:dyDescent="0.25">
      <c r="B24" s="3"/>
    </row>
    <row r="25" spans="2:2" ht="14.25" customHeight="1" x14ac:dyDescent="0.25">
      <c r="B25" s="3"/>
    </row>
    <row r="26" spans="2:2" ht="14.25" customHeight="1" x14ac:dyDescent="0.25">
      <c r="B26" s="3"/>
    </row>
    <row r="27" spans="2:2" ht="14.25" customHeight="1" x14ac:dyDescent="0.25">
      <c r="B27" s="3"/>
    </row>
    <row r="28" spans="2:2" ht="14.25" customHeight="1" x14ac:dyDescent="0.25">
      <c r="B28" s="3"/>
    </row>
    <row r="29" spans="2:2" ht="14.25" customHeight="1" x14ac:dyDescent="0.25">
      <c r="B29" s="3"/>
    </row>
    <row r="30" spans="2:2" ht="14.25" customHeight="1" x14ac:dyDescent="0.25">
      <c r="B30" s="3"/>
    </row>
    <row r="31" spans="2:2" ht="14.25" customHeight="1" x14ac:dyDescent="0.25">
      <c r="B31" s="3"/>
    </row>
    <row r="32" spans="2:2" ht="14.25" customHeight="1" x14ac:dyDescent="0.25">
      <c r="B32" s="3"/>
    </row>
    <row r="33" spans="2:2" ht="14.25" customHeight="1" x14ac:dyDescent="0.25">
      <c r="B33" s="3"/>
    </row>
    <row r="34" spans="2:2" ht="14.25" customHeight="1" x14ac:dyDescent="0.25">
      <c r="B34" s="3"/>
    </row>
    <row r="35" spans="2:2" ht="14.25" customHeight="1" x14ac:dyDescent="0.25">
      <c r="B35" s="3"/>
    </row>
    <row r="36" spans="2:2" ht="14.25" customHeight="1" x14ac:dyDescent="0.25">
      <c r="B36" s="3"/>
    </row>
    <row r="37" spans="2:2" ht="14.25" customHeight="1" x14ac:dyDescent="0.25">
      <c r="B37" s="3"/>
    </row>
    <row r="38" spans="2:2" ht="14.25" customHeight="1" x14ac:dyDescent="0.25">
      <c r="B38" s="3"/>
    </row>
    <row r="39" spans="2:2" ht="14.25" customHeight="1" x14ac:dyDescent="0.25">
      <c r="B39" s="3"/>
    </row>
    <row r="40" spans="2:2" ht="14.25" customHeight="1" x14ac:dyDescent="0.25">
      <c r="B40" s="3"/>
    </row>
    <row r="41" spans="2:2" ht="14.25" customHeight="1" x14ac:dyDescent="0.25">
      <c r="B41" s="3"/>
    </row>
    <row r="42" spans="2:2" ht="14.25" customHeight="1" x14ac:dyDescent="0.25">
      <c r="B42" s="3"/>
    </row>
    <row r="43" spans="2:2" ht="14.25" customHeight="1" x14ac:dyDescent="0.25">
      <c r="B43" s="3"/>
    </row>
    <row r="44" spans="2:2" ht="14.25" customHeight="1" x14ac:dyDescent="0.25">
      <c r="B44" s="3"/>
    </row>
    <row r="45" spans="2:2" ht="14.25" customHeight="1" x14ac:dyDescent="0.25">
      <c r="B45" s="3"/>
    </row>
    <row r="46" spans="2:2" ht="14.25" customHeight="1" x14ac:dyDescent="0.25">
      <c r="B46" s="3"/>
    </row>
    <row r="47" spans="2:2" ht="14.25" customHeight="1" x14ac:dyDescent="0.25">
      <c r="B47" s="3"/>
    </row>
    <row r="48" spans="2:2" ht="14.25" customHeight="1" x14ac:dyDescent="0.25">
      <c r="B48" s="3"/>
    </row>
    <row r="49" spans="2:2" ht="14.25" customHeight="1" x14ac:dyDescent="0.25">
      <c r="B49" s="3"/>
    </row>
    <row r="50" spans="2:2" ht="14.25" customHeight="1" x14ac:dyDescent="0.25">
      <c r="B50" s="3"/>
    </row>
    <row r="51" spans="2:2" ht="14.25" customHeight="1" x14ac:dyDescent="0.25">
      <c r="B51" s="3"/>
    </row>
    <row r="52" spans="2:2" ht="14.25" customHeight="1" x14ac:dyDescent="0.25">
      <c r="B52" s="3"/>
    </row>
    <row r="53" spans="2:2" ht="14.25" customHeight="1" x14ac:dyDescent="0.25">
      <c r="B53" s="3"/>
    </row>
    <row r="54" spans="2:2" ht="14.25" customHeight="1" x14ac:dyDescent="0.25">
      <c r="B54" s="3"/>
    </row>
    <row r="55" spans="2:2" ht="14.25" customHeight="1" x14ac:dyDescent="0.25">
      <c r="B55" s="3"/>
    </row>
    <row r="56" spans="2:2" ht="14.25" customHeight="1" x14ac:dyDescent="0.25">
      <c r="B56" s="3"/>
    </row>
    <row r="57" spans="2:2" ht="14.25" customHeight="1" x14ac:dyDescent="0.25">
      <c r="B57" s="3"/>
    </row>
    <row r="58" spans="2:2" ht="14.25" customHeight="1" x14ac:dyDescent="0.25">
      <c r="B58" s="3"/>
    </row>
    <row r="59" spans="2:2" ht="14.25" customHeight="1" x14ac:dyDescent="0.25">
      <c r="B59" s="3"/>
    </row>
    <row r="60" spans="2:2" ht="14.25" customHeight="1" x14ac:dyDescent="0.25">
      <c r="B60" s="3"/>
    </row>
    <row r="61" spans="2:2" ht="14.25" customHeight="1" x14ac:dyDescent="0.25">
      <c r="B61" s="3"/>
    </row>
    <row r="62" spans="2:2" ht="14.25" customHeight="1" x14ac:dyDescent="0.25">
      <c r="B62" s="3"/>
    </row>
    <row r="63" spans="2:2" ht="14.25" customHeight="1" x14ac:dyDescent="0.25">
      <c r="B63" s="3"/>
    </row>
    <row r="64" spans="2:2" ht="14.25" customHeight="1" x14ac:dyDescent="0.25">
      <c r="B64" s="3"/>
    </row>
    <row r="65" spans="2:2" ht="14.25" customHeight="1" x14ac:dyDescent="0.25">
      <c r="B65" s="3"/>
    </row>
    <row r="66" spans="2:2" ht="14.25" customHeight="1" x14ac:dyDescent="0.25">
      <c r="B66" s="3"/>
    </row>
    <row r="67" spans="2:2" ht="14.25" customHeight="1" x14ac:dyDescent="0.25">
      <c r="B67" s="3"/>
    </row>
    <row r="68" spans="2:2" ht="14.25" customHeight="1" x14ac:dyDescent="0.25">
      <c r="B68" s="3"/>
    </row>
    <row r="69" spans="2:2" ht="14.25" customHeight="1" x14ac:dyDescent="0.25">
      <c r="B69" s="3"/>
    </row>
    <row r="70" spans="2:2" ht="14.25" customHeight="1" x14ac:dyDescent="0.25">
      <c r="B70" s="3"/>
    </row>
    <row r="71" spans="2:2" ht="14.25" customHeight="1" x14ac:dyDescent="0.25">
      <c r="B71" s="3"/>
    </row>
    <row r="72" spans="2:2" ht="14.25" customHeight="1" x14ac:dyDescent="0.25">
      <c r="B72" s="3"/>
    </row>
    <row r="73" spans="2:2" ht="14.25" customHeight="1" x14ac:dyDescent="0.25">
      <c r="B73" s="3"/>
    </row>
    <row r="74" spans="2:2" ht="14.25" customHeight="1" x14ac:dyDescent="0.25">
      <c r="B74" s="3"/>
    </row>
    <row r="75" spans="2:2" ht="14.25" customHeight="1" x14ac:dyDescent="0.25">
      <c r="B75" s="3"/>
    </row>
    <row r="76" spans="2:2" ht="14.25" customHeight="1" x14ac:dyDescent="0.25">
      <c r="B76" s="3"/>
    </row>
    <row r="77" spans="2:2" ht="14.25" customHeight="1" x14ac:dyDescent="0.25">
      <c r="B77" s="3"/>
    </row>
    <row r="78" spans="2:2" ht="14.25" customHeight="1" x14ac:dyDescent="0.25">
      <c r="B78" s="3"/>
    </row>
    <row r="79" spans="2:2" ht="14.25" customHeight="1" x14ac:dyDescent="0.25">
      <c r="B79" s="3"/>
    </row>
    <row r="80" spans="2:2" ht="14.25" customHeight="1" x14ac:dyDescent="0.25">
      <c r="B80" s="3"/>
    </row>
    <row r="81" spans="2:2" ht="14.25" customHeight="1" x14ac:dyDescent="0.25">
      <c r="B81" s="3"/>
    </row>
    <row r="82" spans="2:2" ht="14.25" customHeight="1" x14ac:dyDescent="0.25">
      <c r="B82" s="3"/>
    </row>
    <row r="83" spans="2:2" ht="14.25" customHeight="1" x14ac:dyDescent="0.25">
      <c r="B83" s="3"/>
    </row>
    <row r="84" spans="2:2" ht="14.25" customHeight="1" x14ac:dyDescent="0.25">
      <c r="B84" s="3"/>
    </row>
    <row r="85" spans="2:2" ht="14.25" customHeight="1" x14ac:dyDescent="0.25">
      <c r="B85" s="3"/>
    </row>
    <row r="86" spans="2:2" ht="14.25" customHeight="1" x14ac:dyDescent="0.25">
      <c r="B86" s="3"/>
    </row>
    <row r="87" spans="2:2" ht="14.25" customHeight="1" x14ac:dyDescent="0.25">
      <c r="B87" s="3"/>
    </row>
    <row r="88" spans="2:2" ht="14.25" customHeight="1" x14ac:dyDescent="0.25">
      <c r="B88" s="3"/>
    </row>
    <row r="89" spans="2:2" ht="14.25" customHeight="1" x14ac:dyDescent="0.25">
      <c r="B89" s="3"/>
    </row>
    <row r="90" spans="2:2" ht="14.25" customHeight="1" x14ac:dyDescent="0.25">
      <c r="B90" s="3"/>
    </row>
    <row r="91" spans="2:2" ht="14.25" customHeight="1" x14ac:dyDescent="0.25">
      <c r="B91" s="3"/>
    </row>
    <row r="92" spans="2:2" ht="14.25" customHeight="1" x14ac:dyDescent="0.25">
      <c r="B92" s="3"/>
    </row>
    <row r="93" spans="2:2" ht="14.25" customHeight="1" x14ac:dyDescent="0.25">
      <c r="B93" s="3"/>
    </row>
    <row r="94" spans="2:2" ht="14.25" customHeight="1" x14ac:dyDescent="0.25">
      <c r="B94" s="3"/>
    </row>
    <row r="95" spans="2:2" ht="14.25" customHeight="1" x14ac:dyDescent="0.25">
      <c r="B95" s="3"/>
    </row>
    <row r="96" spans="2:2" ht="14.25" customHeight="1" x14ac:dyDescent="0.25">
      <c r="B96" s="3"/>
    </row>
    <row r="97" spans="2:2" ht="14.25" customHeight="1" x14ac:dyDescent="0.25">
      <c r="B97" s="3"/>
    </row>
    <row r="98" spans="2:2" ht="14.25" customHeight="1" x14ac:dyDescent="0.25">
      <c r="B98" s="3"/>
    </row>
    <row r="99" spans="2:2" ht="14.25" customHeight="1" x14ac:dyDescent="0.25">
      <c r="B99" s="3"/>
    </row>
    <row r="100" spans="2:2" ht="14.25" customHeight="1" x14ac:dyDescent="0.25">
      <c r="B100" s="3"/>
    </row>
    <row r="101" spans="2:2" ht="14.25" customHeight="1" x14ac:dyDescent="0.25">
      <c r="B101" s="3"/>
    </row>
    <row r="102" spans="2:2" ht="14.25" customHeight="1" x14ac:dyDescent="0.25">
      <c r="B102" s="3"/>
    </row>
    <row r="103" spans="2:2" ht="14.25" customHeight="1" x14ac:dyDescent="0.25">
      <c r="B103" s="3"/>
    </row>
    <row r="104" spans="2:2" ht="14.25" customHeight="1" x14ac:dyDescent="0.25">
      <c r="B104" s="3"/>
    </row>
    <row r="105" spans="2:2" ht="14.25" customHeight="1" x14ac:dyDescent="0.25">
      <c r="B105" s="3"/>
    </row>
    <row r="106" spans="2:2" ht="14.25" customHeight="1" x14ac:dyDescent="0.25">
      <c r="B106" s="3"/>
    </row>
    <row r="107" spans="2:2" ht="14.25" customHeight="1" x14ac:dyDescent="0.25">
      <c r="B107" s="3"/>
    </row>
    <row r="108" spans="2:2" ht="14.25" customHeight="1" x14ac:dyDescent="0.25">
      <c r="B108" s="3"/>
    </row>
    <row r="109" spans="2:2" ht="14.25" customHeight="1" x14ac:dyDescent="0.25">
      <c r="B109" s="3"/>
    </row>
    <row r="110" spans="2:2" ht="14.25" customHeight="1" x14ac:dyDescent="0.25">
      <c r="B110" s="3"/>
    </row>
    <row r="111" spans="2:2" ht="14.25" customHeight="1" x14ac:dyDescent="0.25">
      <c r="B111" s="3"/>
    </row>
    <row r="112" spans="2:2" ht="14.25" customHeight="1" x14ac:dyDescent="0.25">
      <c r="B112" s="3"/>
    </row>
    <row r="113" spans="2:2" ht="14.25" customHeight="1" x14ac:dyDescent="0.25">
      <c r="B113" s="3"/>
    </row>
    <row r="114" spans="2:2" ht="14.25" customHeight="1" x14ac:dyDescent="0.25">
      <c r="B114" s="3"/>
    </row>
    <row r="115" spans="2:2" ht="14.25" customHeight="1" x14ac:dyDescent="0.25">
      <c r="B115" s="3"/>
    </row>
    <row r="116" spans="2:2" ht="14.25" customHeight="1" x14ac:dyDescent="0.25">
      <c r="B116" s="3"/>
    </row>
    <row r="117" spans="2:2" ht="14.25" customHeight="1" x14ac:dyDescent="0.25">
      <c r="B117" s="3"/>
    </row>
    <row r="118" spans="2:2" ht="14.25" customHeight="1" x14ac:dyDescent="0.25">
      <c r="B118" s="3"/>
    </row>
    <row r="119" spans="2:2" ht="14.25" customHeight="1" x14ac:dyDescent="0.25">
      <c r="B119" s="3"/>
    </row>
    <row r="120" spans="2:2" ht="14.25" customHeight="1" x14ac:dyDescent="0.25">
      <c r="B120" s="3"/>
    </row>
    <row r="121" spans="2:2" ht="14.25" customHeight="1" x14ac:dyDescent="0.25">
      <c r="B121" s="3"/>
    </row>
    <row r="122" spans="2:2" ht="14.25" customHeight="1" x14ac:dyDescent="0.25">
      <c r="B122" s="3"/>
    </row>
    <row r="123" spans="2:2" ht="14.25" customHeight="1" x14ac:dyDescent="0.25">
      <c r="B123" s="3"/>
    </row>
    <row r="124" spans="2:2" ht="14.25" customHeight="1" x14ac:dyDescent="0.25">
      <c r="B124" s="3"/>
    </row>
    <row r="125" spans="2:2" ht="14.25" customHeight="1" x14ac:dyDescent="0.25">
      <c r="B125" s="3"/>
    </row>
    <row r="126" spans="2:2" ht="14.25" customHeight="1" x14ac:dyDescent="0.25">
      <c r="B126" s="3"/>
    </row>
    <row r="127" spans="2:2" ht="14.25" customHeight="1" x14ac:dyDescent="0.25">
      <c r="B127" s="3"/>
    </row>
    <row r="128" spans="2:2" ht="14.25" customHeight="1" x14ac:dyDescent="0.25">
      <c r="B128" s="3"/>
    </row>
    <row r="129" spans="2:2" ht="14.25" customHeight="1" x14ac:dyDescent="0.25">
      <c r="B129" s="3"/>
    </row>
    <row r="130" spans="2:2" ht="14.25" customHeight="1" x14ac:dyDescent="0.25">
      <c r="B130" s="3"/>
    </row>
    <row r="131" spans="2:2" ht="14.25" customHeight="1" x14ac:dyDescent="0.25">
      <c r="B131" s="3"/>
    </row>
    <row r="132" spans="2:2" ht="14.25" customHeight="1" x14ac:dyDescent="0.25">
      <c r="B132" s="3"/>
    </row>
    <row r="133" spans="2:2" ht="14.25" customHeight="1" x14ac:dyDescent="0.25">
      <c r="B133" s="3"/>
    </row>
    <row r="134" spans="2:2" ht="14.25" customHeight="1" x14ac:dyDescent="0.25">
      <c r="B134" s="3"/>
    </row>
    <row r="135" spans="2:2" ht="14.25" customHeight="1" x14ac:dyDescent="0.25">
      <c r="B135" s="3"/>
    </row>
    <row r="136" spans="2:2" ht="14.25" customHeight="1" x14ac:dyDescent="0.25">
      <c r="B136" s="3"/>
    </row>
    <row r="137" spans="2:2" ht="14.25" customHeight="1" x14ac:dyDescent="0.25">
      <c r="B137" s="3"/>
    </row>
    <row r="138" spans="2:2" ht="14.25" customHeight="1" x14ac:dyDescent="0.25">
      <c r="B138" s="3"/>
    </row>
    <row r="139" spans="2:2" ht="14.25" customHeight="1" x14ac:dyDescent="0.25">
      <c r="B139" s="3"/>
    </row>
    <row r="140" spans="2:2" ht="14.25" customHeight="1" x14ac:dyDescent="0.25">
      <c r="B140" s="3"/>
    </row>
    <row r="141" spans="2:2" ht="14.25" customHeight="1" x14ac:dyDescent="0.25">
      <c r="B141" s="3"/>
    </row>
    <row r="142" spans="2:2" ht="14.25" customHeight="1" x14ac:dyDescent="0.25">
      <c r="B142" s="3"/>
    </row>
    <row r="143" spans="2:2" ht="14.25" customHeight="1" x14ac:dyDescent="0.25">
      <c r="B143" s="3"/>
    </row>
    <row r="144" spans="2:2" ht="14.25" customHeight="1" x14ac:dyDescent="0.25">
      <c r="B144" s="3"/>
    </row>
    <row r="145" spans="2:2" ht="14.25" customHeight="1" x14ac:dyDescent="0.25">
      <c r="B145" s="3"/>
    </row>
    <row r="146" spans="2:2" ht="14.25" customHeight="1" x14ac:dyDescent="0.25">
      <c r="B146" s="3"/>
    </row>
    <row r="147" spans="2:2" ht="14.25" customHeight="1" x14ac:dyDescent="0.25">
      <c r="B147" s="3"/>
    </row>
    <row r="148" spans="2:2" ht="14.25" customHeight="1" x14ac:dyDescent="0.25">
      <c r="B148" s="3"/>
    </row>
    <row r="149" spans="2:2" ht="14.25" customHeight="1" x14ac:dyDescent="0.25">
      <c r="B149" s="3"/>
    </row>
    <row r="150" spans="2:2" ht="14.25" customHeight="1" x14ac:dyDescent="0.25">
      <c r="B150" s="3"/>
    </row>
    <row r="151" spans="2:2" ht="14.25" customHeight="1" x14ac:dyDescent="0.25">
      <c r="B151" s="3"/>
    </row>
    <row r="152" spans="2:2" ht="14.25" customHeight="1" x14ac:dyDescent="0.25">
      <c r="B152" s="3"/>
    </row>
    <row r="153" spans="2:2" ht="14.25" customHeight="1" x14ac:dyDescent="0.25">
      <c r="B153" s="3"/>
    </row>
    <row r="154" spans="2:2" ht="14.25" customHeight="1" x14ac:dyDescent="0.25">
      <c r="B154" s="3"/>
    </row>
    <row r="155" spans="2:2" ht="14.25" customHeight="1" x14ac:dyDescent="0.25">
      <c r="B155" s="3"/>
    </row>
    <row r="156" spans="2:2" ht="14.25" customHeight="1" x14ac:dyDescent="0.25">
      <c r="B156" s="3"/>
    </row>
    <row r="157" spans="2:2" ht="14.25" customHeight="1" x14ac:dyDescent="0.25">
      <c r="B157" s="3"/>
    </row>
    <row r="158" spans="2:2" ht="14.25" customHeight="1" x14ac:dyDescent="0.25">
      <c r="B158" s="3"/>
    </row>
    <row r="159" spans="2:2" ht="14.25" customHeight="1" x14ac:dyDescent="0.25">
      <c r="B159" s="3"/>
    </row>
    <row r="160" spans="2:2" ht="14.25" customHeight="1" x14ac:dyDescent="0.25">
      <c r="B160" s="3"/>
    </row>
    <row r="161" spans="2:2" ht="14.25" customHeight="1" x14ac:dyDescent="0.25">
      <c r="B161" s="3"/>
    </row>
    <row r="162" spans="2:2" ht="14.25" customHeight="1" x14ac:dyDescent="0.25">
      <c r="B162" s="3"/>
    </row>
    <row r="163" spans="2:2" ht="14.25" customHeight="1" x14ac:dyDescent="0.25">
      <c r="B163" s="3"/>
    </row>
    <row r="164" spans="2:2" ht="14.25" customHeight="1" x14ac:dyDescent="0.25">
      <c r="B164" s="3"/>
    </row>
    <row r="165" spans="2:2" ht="14.25" customHeight="1" x14ac:dyDescent="0.25">
      <c r="B165" s="3"/>
    </row>
    <row r="166" spans="2:2" ht="14.25" customHeight="1" x14ac:dyDescent="0.25">
      <c r="B166" s="3"/>
    </row>
    <row r="167" spans="2:2" ht="14.25" customHeight="1" x14ac:dyDescent="0.25">
      <c r="B167" s="3"/>
    </row>
    <row r="168" spans="2:2" ht="14.25" customHeight="1" x14ac:dyDescent="0.25">
      <c r="B168" s="3"/>
    </row>
    <row r="169" spans="2:2" ht="14.25" customHeight="1" x14ac:dyDescent="0.25">
      <c r="B169" s="3"/>
    </row>
    <row r="170" spans="2:2" ht="14.25" customHeight="1" x14ac:dyDescent="0.25">
      <c r="B170" s="3"/>
    </row>
    <row r="171" spans="2:2" ht="14.25" customHeight="1" x14ac:dyDescent="0.25">
      <c r="B171" s="3"/>
    </row>
    <row r="172" spans="2:2" ht="14.25" customHeight="1" x14ac:dyDescent="0.25">
      <c r="B172" s="3"/>
    </row>
    <row r="173" spans="2:2" ht="14.25" customHeight="1" x14ac:dyDescent="0.25">
      <c r="B173" s="3"/>
    </row>
    <row r="174" spans="2:2" ht="14.25" customHeight="1" x14ac:dyDescent="0.25">
      <c r="B174" s="3"/>
    </row>
    <row r="175" spans="2:2" ht="14.25" customHeight="1" x14ac:dyDescent="0.25">
      <c r="B175" s="3"/>
    </row>
    <row r="176" spans="2:2" ht="14.25" customHeight="1" x14ac:dyDescent="0.25">
      <c r="B176" s="3"/>
    </row>
    <row r="177" spans="2:2" ht="14.25" customHeight="1" x14ac:dyDescent="0.25">
      <c r="B177" s="3"/>
    </row>
    <row r="178" spans="2:2" ht="14.25" customHeight="1" x14ac:dyDescent="0.25">
      <c r="B178" s="3"/>
    </row>
    <row r="179" spans="2:2" ht="14.25" customHeight="1" x14ac:dyDescent="0.25">
      <c r="B179" s="3"/>
    </row>
    <row r="180" spans="2:2" ht="14.25" customHeight="1" x14ac:dyDescent="0.25">
      <c r="B180" s="3"/>
    </row>
    <row r="181" spans="2:2" ht="14.25" customHeight="1" x14ac:dyDescent="0.25">
      <c r="B181" s="3"/>
    </row>
    <row r="182" spans="2:2" ht="14.25" customHeight="1" x14ac:dyDescent="0.25">
      <c r="B182" s="3"/>
    </row>
    <row r="183" spans="2:2" ht="14.25" customHeight="1" x14ac:dyDescent="0.25">
      <c r="B183" s="3"/>
    </row>
    <row r="184" spans="2:2" ht="14.25" customHeight="1" x14ac:dyDescent="0.25">
      <c r="B184" s="3"/>
    </row>
    <row r="185" spans="2:2" ht="14.25" customHeight="1" x14ac:dyDescent="0.25">
      <c r="B185" s="3"/>
    </row>
    <row r="186" spans="2:2" ht="14.25" customHeight="1" x14ac:dyDescent="0.25">
      <c r="B186" s="3"/>
    </row>
    <row r="187" spans="2:2" ht="14.25" customHeight="1" x14ac:dyDescent="0.25">
      <c r="B187" s="3"/>
    </row>
    <row r="188" spans="2:2" ht="14.25" customHeight="1" x14ac:dyDescent="0.25">
      <c r="B188" s="3"/>
    </row>
    <row r="189" spans="2:2" ht="14.25" customHeight="1" x14ac:dyDescent="0.25">
      <c r="B189" s="3"/>
    </row>
    <row r="190" spans="2:2" ht="14.25" customHeight="1" x14ac:dyDescent="0.25">
      <c r="B190" s="3"/>
    </row>
    <row r="191" spans="2:2" ht="14.25" customHeight="1" x14ac:dyDescent="0.25">
      <c r="B191" s="3"/>
    </row>
    <row r="192" spans="2:2" ht="14.25" customHeight="1" x14ac:dyDescent="0.25">
      <c r="B192" s="3"/>
    </row>
    <row r="193" spans="2:2" ht="14.25" customHeight="1" x14ac:dyDescent="0.25">
      <c r="B193" s="3"/>
    </row>
    <row r="194" spans="2:2" ht="14.25" customHeight="1" x14ac:dyDescent="0.25">
      <c r="B194" s="3"/>
    </row>
    <row r="195" spans="2:2" ht="14.25" customHeight="1" x14ac:dyDescent="0.25">
      <c r="B195" s="3"/>
    </row>
    <row r="196" spans="2:2" ht="14.25" customHeight="1" x14ac:dyDescent="0.25">
      <c r="B196" s="3"/>
    </row>
    <row r="197" spans="2:2" ht="14.25" customHeight="1" x14ac:dyDescent="0.25">
      <c r="B197" s="3"/>
    </row>
    <row r="198" spans="2:2" ht="14.25" customHeight="1" x14ac:dyDescent="0.25">
      <c r="B198" s="3"/>
    </row>
    <row r="199" spans="2:2" ht="14.25" customHeight="1" x14ac:dyDescent="0.25">
      <c r="B199" s="3"/>
    </row>
    <row r="200" spans="2:2" ht="14.25" customHeight="1" x14ac:dyDescent="0.25">
      <c r="B200" s="3"/>
    </row>
    <row r="201" spans="2:2" ht="14.25" customHeight="1" x14ac:dyDescent="0.25">
      <c r="B201" s="3"/>
    </row>
    <row r="202" spans="2:2" ht="14.25" customHeight="1" x14ac:dyDescent="0.25">
      <c r="B202" s="3"/>
    </row>
    <row r="203" spans="2:2" ht="14.25" customHeight="1" x14ac:dyDescent="0.25">
      <c r="B203" s="3"/>
    </row>
    <row r="204" spans="2:2" ht="14.25" customHeight="1" x14ac:dyDescent="0.25">
      <c r="B204" s="3"/>
    </row>
    <row r="205" spans="2:2" ht="14.25" customHeight="1" x14ac:dyDescent="0.25">
      <c r="B205" s="3"/>
    </row>
    <row r="206" spans="2:2" ht="14.25" customHeight="1" x14ac:dyDescent="0.25">
      <c r="B206" s="3"/>
    </row>
    <row r="207" spans="2:2" ht="14.25" customHeight="1" x14ac:dyDescent="0.25">
      <c r="B207" s="3"/>
    </row>
    <row r="208" spans="2:2" ht="14.25" customHeight="1" x14ac:dyDescent="0.25">
      <c r="B208" s="3"/>
    </row>
    <row r="209" spans="2:2" ht="14.25" customHeight="1" x14ac:dyDescent="0.25">
      <c r="B209" s="3"/>
    </row>
    <row r="210" spans="2:2" ht="14.25" customHeight="1" x14ac:dyDescent="0.25">
      <c r="B210" s="3"/>
    </row>
    <row r="211" spans="2:2" ht="14.25" customHeight="1" x14ac:dyDescent="0.25">
      <c r="B211" s="3"/>
    </row>
    <row r="212" spans="2:2" ht="14.25" customHeight="1" x14ac:dyDescent="0.25">
      <c r="B212" s="3"/>
    </row>
    <row r="213" spans="2:2" ht="14.25" customHeight="1" x14ac:dyDescent="0.25">
      <c r="B213" s="3"/>
    </row>
    <row r="214" spans="2:2" ht="14.25" customHeight="1" x14ac:dyDescent="0.25">
      <c r="B214" s="3"/>
    </row>
    <row r="215" spans="2:2" ht="14.25" customHeight="1" x14ac:dyDescent="0.25">
      <c r="B215" s="3"/>
    </row>
    <row r="216" spans="2:2" ht="14.25" customHeight="1" x14ac:dyDescent="0.25">
      <c r="B216" s="3"/>
    </row>
    <row r="217" spans="2:2" ht="14.25" customHeight="1" x14ac:dyDescent="0.25">
      <c r="B217" s="3"/>
    </row>
    <row r="218" spans="2:2" ht="14.25" customHeight="1" x14ac:dyDescent="0.25">
      <c r="B218" s="3"/>
    </row>
    <row r="219" spans="2:2" ht="14.25" customHeight="1" x14ac:dyDescent="0.25">
      <c r="B219" s="3"/>
    </row>
    <row r="220" spans="2:2" ht="14.25" customHeight="1" x14ac:dyDescent="0.25">
      <c r="B220" s="3"/>
    </row>
    <row r="221" spans="2:2" ht="14.25" customHeight="1" x14ac:dyDescent="0.25">
      <c r="B221" s="3"/>
    </row>
    <row r="222" spans="2:2" ht="15.75" customHeight="1" x14ac:dyDescent="0.25">
      <c r="B222" s="3"/>
    </row>
    <row r="223" spans="2:2" ht="15.75" customHeight="1" x14ac:dyDescent="0.25">
      <c r="B223" s="3"/>
    </row>
    <row r="224" spans="2:2" ht="15.75" customHeight="1" x14ac:dyDescent="0.25">
      <c r="B224" s="3"/>
    </row>
    <row r="225" spans="2:2" ht="15.75" customHeight="1" x14ac:dyDescent="0.25">
      <c r="B225" s="3"/>
    </row>
    <row r="226" spans="2:2" ht="15.75" customHeight="1" x14ac:dyDescent="0.25">
      <c r="B226" s="3"/>
    </row>
    <row r="227" spans="2:2" ht="15.75" customHeight="1" x14ac:dyDescent="0.25">
      <c r="B227" s="3"/>
    </row>
    <row r="228" spans="2:2" ht="15.75" customHeight="1" x14ac:dyDescent="0.25">
      <c r="B228" s="3"/>
    </row>
    <row r="229" spans="2:2" ht="15.75" customHeight="1" x14ac:dyDescent="0.25">
      <c r="B229" s="3"/>
    </row>
    <row r="230" spans="2:2" ht="15.75" customHeight="1" x14ac:dyDescent="0.25">
      <c r="B230" s="3"/>
    </row>
    <row r="231" spans="2:2" ht="15.75" customHeight="1" x14ac:dyDescent="0.25">
      <c r="B231" s="3"/>
    </row>
    <row r="232" spans="2:2" ht="15.75" customHeight="1" x14ac:dyDescent="0.25">
      <c r="B232" s="3"/>
    </row>
    <row r="233" spans="2:2" ht="15.75" customHeight="1" x14ac:dyDescent="0.25">
      <c r="B233" s="3"/>
    </row>
    <row r="234" spans="2:2" ht="15.75" customHeight="1" x14ac:dyDescent="0.25">
      <c r="B234" s="3"/>
    </row>
    <row r="235" spans="2:2" ht="15.75" customHeight="1" x14ac:dyDescent="0.25">
      <c r="B235" s="3"/>
    </row>
    <row r="236" spans="2:2" ht="15.75" customHeight="1" x14ac:dyDescent="0.25">
      <c r="B236" s="3"/>
    </row>
    <row r="237" spans="2:2" ht="15.75" customHeight="1" x14ac:dyDescent="0.25">
      <c r="B237" s="3"/>
    </row>
    <row r="238" spans="2:2" ht="15.75" customHeight="1" x14ac:dyDescent="0.25">
      <c r="B238" s="3"/>
    </row>
    <row r="239" spans="2:2" ht="15.75" customHeight="1" x14ac:dyDescent="0.25">
      <c r="B239" s="3"/>
    </row>
    <row r="240" spans="2:2" ht="15.75" customHeight="1" x14ac:dyDescent="0.25">
      <c r="B240" s="3"/>
    </row>
    <row r="241" spans="2:2" ht="15.75" customHeight="1" x14ac:dyDescent="0.25">
      <c r="B241" s="3"/>
    </row>
    <row r="242" spans="2:2" ht="15.75" customHeight="1" x14ac:dyDescent="0.25">
      <c r="B242" s="3"/>
    </row>
    <row r="243" spans="2:2" ht="15.75" customHeight="1" x14ac:dyDescent="0.25">
      <c r="B243" s="3"/>
    </row>
    <row r="244" spans="2:2" ht="15.75" customHeight="1" x14ac:dyDescent="0.25">
      <c r="B244" s="3"/>
    </row>
    <row r="245" spans="2:2" ht="15.75" customHeight="1" x14ac:dyDescent="0.25">
      <c r="B245" s="3"/>
    </row>
    <row r="246" spans="2:2" ht="15.75" customHeight="1" x14ac:dyDescent="0.25">
      <c r="B246" s="3"/>
    </row>
    <row r="247" spans="2:2" ht="15.75" customHeight="1" x14ac:dyDescent="0.25">
      <c r="B247" s="3"/>
    </row>
    <row r="248" spans="2:2" ht="15.75" customHeight="1" x14ac:dyDescent="0.25">
      <c r="B248" s="3"/>
    </row>
    <row r="249" spans="2:2" ht="15.75" customHeight="1" x14ac:dyDescent="0.25">
      <c r="B249" s="3"/>
    </row>
    <row r="250" spans="2:2" ht="15.75" customHeight="1" x14ac:dyDescent="0.25">
      <c r="B250" s="3"/>
    </row>
    <row r="251" spans="2:2" ht="15.75" customHeight="1" x14ac:dyDescent="0.25">
      <c r="B251" s="3"/>
    </row>
    <row r="252" spans="2:2" ht="15.75" customHeight="1" x14ac:dyDescent="0.25">
      <c r="B252" s="3"/>
    </row>
    <row r="253" spans="2:2" ht="15.75" customHeight="1" x14ac:dyDescent="0.25">
      <c r="B253" s="3"/>
    </row>
    <row r="254" spans="2:2" ht="15.75" customHeight="1" x14ac:dyDescent="0.25">
      <c r="B254" s="3"/>
    </row>
    <row r="255" spans="2:2" ht="15.75" customHeight="1" x14ac:dyDescent="0.25">
      <c r="B255" s="3"/>
    </row>
    <row r="256" spans="2:2" ht="15.75" customHeight="1" x14ac:dyDescent="0.25">
      <c r="B256" s="3"/>
    </row>
    <row r="257" spans="2:2" ht="15.75" customHeight="1" x14ac:dyDescent="0.25">
      <c r="B257" s="3"/>
    </row>
    <row r="258" spans="2:2" ht="15.75" customHeight="1" x14ac:dyDescent="0.25">
      <c r="B258" s="3"/>
    </row>
    <row r="259" spans="2:2" ht="15.75" customHeight="1" x14ac:dyDescent="0.25">
      <c r="B259" s="3"/>
    </row>
    <row r="260" spans="2:2" ht="15.75" customHeight="1" x14ac:dyDescent="0.25">
      <c r="B260" s="3"/>
    </row>
    <row r="261" spans="2:2" ht="15.75" customHeight="1" x14ac:dyDescent="0.25">
      <c r="B261" s="3"/>
    </row>
    <row r="262" spans="2:2" ht="15.75" customHeight="1" x14ac:dyDescent="0.25">
      <c r="B262" s="3"/>
    </row>
    <row r="263" spans="2:2" ht="15.75" customHeight="1" x14ac:dyDescent="0.25">
      <c r="B263" s="3"/>
    </row>
    <row r="264" spans="2:2" ht="15.75" customHeight="1" x14ac:dyDescent="0.25">
      <c r="B264" s="3"/>
    </row>
    <row r="265" spans="2:2" ht="15.75" customHeight="1" x14ac:dyDescent="0.25">
      <c r="B265" s="3"/>
    </row>
    <row r="266" spans="2:2" ht="15.75" customHeight="1" x14ac:dyDescent="0.25">
      <c r="B266" s="3"/>
    </row>
    <row r="267" spans="2:2" ht="15.75" customHeight="1" x14ac:dyDescent="0.25">
      <c r="B267" s="3"/>
    </row>
    <row r="268" spans="2:2" ht="15.75" customHeight="1" x14ac:dyDescent="0.25">
      <c r="B268" s="3"/>
    </row>
    <row r="269" spans="2:2" ht="15.75" customHeight="1" x14ac:dyDescent="0.25">
      <c r="B269" s="3"/>
    </row>
    <row r="270" spans="2:2" ht="15.75" customHeight="1" x14ac:dyDescent="0.25">
      <c r="B270" s="3"/>
    </row>
    <row r="271" spans="2:2" ht="15.75" customHeight="1" x14ac:dyDescent="0.25">
      <c r="B271" s="3"/>
    </row>
    <row r="272" spans="2:2" ht="15.75" customHeight="1" x14ac:dyDescent="0.25">
      <c r="B272" s="3"/>
    </row>
    <row r="273" spans="2:2" ht="15.75" customHeight="1" x14ac:dyDescent="0.25">
      <c r="B273" s="3"/>
    </row>
    <row r="274" spans="2:2" ht="15.75" customHeight="1" x14ac:dyDescent="0.25">
      <c r="B274" s="3"/>
    </row>
    <row r="275" spans="2:2" ht="15.75" customHeight="1" x14ac:dyDescent="0.25">
      <c r="B275" s="3"/>
    </row>
    <row r="276" spans="2:2" ht="15.75" customHeight="1" x14ac:dyDescent="0.25">
      <c r="B276" s="3"/>
    </row>
    <row r="277" spans="2:2" ht="15.75" customHeight="1" x14ac:dyDescent="0.25">
      <c r="B277" s="3"/>
    </row>
    <row r="278" spans="2:2" ht="15.75" customHeight="1" x14ac:dyDescent="0.25">
      <c r="B278" s="3"/>
    </row>
    <row r="279" spans="2:2" ht="15.75" customHeight="1" x14ac:dyDescent="0.25">
      <c r="B279" s="3"/>
    </row>
    <row r="280" spans="2:2" ht="15.75" customHeight="1" x14ac:dyDescent="0.25">
      <c r="B280" s="3"/>
    </row>
    <row r="281" spans="2:2" ht="15.75" customHeight="1" x14ac:dyDescent="0.25">
      <c r="B281" s="3"/>
    </row>
    <row r="282" spans="2:2" ht="15.75" customHeight="1" x14ac:dyDescent="0.25">
      <c r="B282" s="3"/>
    </row>
    <row r="283" spans="2:2" ht="15.75" customHeight="1" x14ac:dyDescent="0.25">
      <c r="B283" s="3"/>
    </row>
    <row r="284" spans="2:2" ht="15.75" customHeight="1" x14ac:dyDescent="0.25">
      <c r="B284" s="3"/>
    </row>
    <row r="285" spans="2:2" ht="15.75" customHeight="1" x14ac:dyDescent="0.25">
      <c r="B285" s="3"/>
    </row>
    <row r="286" spans="2:2" ht="15.75" customHeight="1" x14ac:dyDescent="0.25">
      <c r="B286" s="3"/>
    </row>
    <row r="287" spans="2:2" ht="15.75" customHeight="1" x14ac:dyDescent="0.25">
      <c r="B287" s="3"/>
    </row>
    <row r="288" spans="2:2" ht="15.75" customHeight="1" x14ac:dyDescent="0.25">
      <c r="B288" s="3"/>
    </row>
    <row r="289" spans="2:2" ht="15.75" customHeight="1" x14ac:dyDescent="0.25">
      <c r="B289" s="3"/>
    </row>
    <row r="290" spans="2:2" ht="15.75" customHeight="1" x14ac:dyDescent="0.25">
      <c r="B290" s="3"/>
    </row>
    <row r="291" spans="2:2" ht="15.75" customHeight="1" x14ac:dyDescent="0.25">
      <c r="B291" s="3"/>
    </row>
    <row r="292" spans="2:2" ht="15.75" customHeight="1" x14ac:dyDescent="0.25">
      <c r="B292" s="3"/>
    </row>
    <row r="293" spans="2:2" ht="15.75" customHeight="1" x14ac:dyDescent="0.25">
      <c r="B293" s="3"/>
    </row>
    <row r="294" spans="2:2" ht="15.75" customHeight="1" x14ac:dyDescent="0.25">
      <c r="B294" s="3"/>
    </row>
    <row r="295" spans="2:2" ht="15.75" customHeight="1" x14ac:dyDescent="0.25">
      <c r="B295" s="3"/>
    </row>
    <row r="296" spans="2:2" ht="15.75" customHeight="1" x14ac:dyDescent="0.25">
      <c r="B296" s="3"/>
    </row>
    <row r="297" spans="2:2" ht="15.75" customHeight="1" x14ac:dyDescent="0.25">
      <c r="B297" s="3"/>
    </row>
    <row r="298" spans="2:2" ht="15.75" customHeight="1" x14ac:dyDescent="0.25">
      <c r="B298" s="3"/>
    </row>
    <row r="299" spans="2:2" ht="15.75" customHeight="1" x14ac:dyDescent="0.25">
      <c r="B299" s="3"/>
    </row>
    <row r="300" spans="2:2" ht="15.75" customHeight="1" x14ac:dyDescent="0.25">
      <c r="B300" s="3"/>
    </row>
    <row r="301" spans="2:2" ht="15.75" customHeight="1" x14ac:dyDescent="0.25">
      <c r="B301" s="3"/>
    </row>
    <row r="302" spans="2:2" ht="15.75" customHeight="1" x14ac:dyDescent="0.25">
      <c r="B302" s="3"/>
    </row>
    <row r="303" spans="2:2" ht="15.75" customHeight="1" x14ac:dyDescent="0.25">
      <c r="B303" s="3"/>
    </row>
    <row r="304" spans="2:2" ht="15.75" customHeight="1" x14ac:dyDescent="0.25">
      <c r="B304" s="3"/>
    </row>
    <row r="305" spans="2:2" ht="15.75" customHeight="1" x14ac:dyDescent="0.25">
      <c r="B305" s="3"/>
    </row>
    <row r="306" spans="2:2" ht="15.75" customHeight="1" x14ac:dyDescent="0.25">
      <c r="B306" s="3"/>
    </row>
    <row r="307" spans="2:2" ht="15.75" customHeight="1" x14ac:dyDescent="0.25">
      <c r="B307" s="3"/>
    </row>
    <row r="308" spans="2:2" ht="15.75" customHeight="1" x14ac:dyDescent="0.25">
      <c r="B308" s="3"/>
    </row>
    <row r="309" spans="2:2" ht="15.75" customHeight="1" x14ac:dyDescent="0.25">
      <c r="B309" s="3"/>
    </row>
    <row r="310" spans="2:2" ht="15.75" customHeight="1" x14ac:dyDescent="0.25">
      <c r="B310" s="3"/>
    </row>
    <row r="311" spans="2:2" ht="15.75" customHeight="1" x14ac:dyDescent="0.25">
      <c r="B311" s="3"/>
    </row>
    <row r="312" spans="2:2" ht="15.75" customHeight="1" x14ac:dyDescent="0.25">
      <c r="B312" s="3"/>
    </row>
    <row r="313" spans="2:2" ht="15.75" customHeight="1" x14ac:dyDescent="0.25">
      <c r="B313" s="3"/>
    </row>
    <row r="314" spans="2:2" ht="15.75" customHeight="1" x14ac:dyDescent="0.25">
      <c r="B314" s="3"/>
    </row>
    <row r="315" spans="2:2" ht="15.75" customHeight="1" x14ac:dyDescent="0.25">
      <c r="B315" s="3"/>
    </row>
    <row r="316" spans="2:2" ht="15.75" customHeight="1" x14ac:dyDescent="0.25">
      <c r="B316" s="3"/>
    </row>
    <row r="317" spans="2:2" ht="15.75" customHeight="1" x14ac:dyDescent="0.25">
      <c r="B317" s="3"/>
    </row>
    <row r="318" spans="2:2" ht="15.75" customHeight="1" x14ac:dyDescent="0.25">
      <c r="B318" s="3"/>
    </row>
    <row r="319" spans="2:2" ht="15.75" customHeight="1" x14ac:dyDescent="0.25">
      <c r="B319" s="3"/>
    </row>
    <row r="320" spans="2:2" ht="15.75" customHeight="1" x14ac:dyDescent="0.25">
      <c r="B320" s="3"/>
    </row>
    <row r="321" spans="2:2" ht="15.75" customHeight="1" x14ac:dyDescent="0.25">
      <c r="B321" s="3"/>
    </row>
    <row r="322" spans="2:2" ht="15.75" customHeight="1" x14ac:dyDescent="0.25">
      <c r="B322" s="3"/>
    </row>
    <row r="323" spans="2:2" ht="15.75" customHeight="1" x14ac:dyDescent="0.25">
      <c r="B323" s="3"/>
    </row>
    <row r="324" spans="2:2" ht="15.75" customHeight="1" x14ac:dyDescent="0.25">
      <c r="B324" s="3"/>
    </row>
    <row r="325" spans="2:2" ht="15.75" customHeight="1" x14ac:dyDescent="0.25">
      <c r="B325" s="3"/>
    </row>
    <row r="326" spans="2:2" ht="15.75" customHeight="1" x14ac:dyDescent="0.25">
      <c r="B326" s="3"/>
    </row>
    <row r="327" spans="2:2" ht="15.75" customHeight="1" x14ac:dyDescent="0.25">
      <c r="B327" s="3"/>
    </row>
    <row r="328" spans="2:2" ht="15.75" customHeight="1" x14ac:dyDescent="0.25">
      <c r="B328" s="3"/>
    </row>
    <row r="329" spans="2:2" ht="15.75" customHeight="1" x14ac:dyDescent="0.25">
      <c r="B329" s="3"/>
    </row>
    <row r="330" spans="2:2" ht="15.75" customHeight="1" x14ac:dyDescent="0.25">
      <c r="B330" s="3"/>
    </row>
    <row r="331" spans="2:2" ht="15.75" customHeight="1" x14ac:dyDescent="0.25">
      <c r="B331" s="3"/>
    </row>
    <row r="332" spans="2:2" ht="15.75" customHeight="1" x14ac:dyDescent="0.25">
      <c r="B332" s="3"/>
    </row>
    <row r="333" spans="2:2" ht="15.75" customHeight="1" x14ac:dyDescent="0.25">
      <c r="B333" s="3"/>
    </row>
    <row r="334" spans="2:2" ht="15.75" customHeight="1" x14ac:dyDescent="0.25">
      <c r="B334" s="3"/>
    </row>
    <row r="335" spans="2:2" ht="15.75" customHeight="1" x14ac:dyDescent="0.25">
      <c r="B335" s="3"/>
    </row>
    <row r="336" spans="2:2" ht="15.75" customHeight="1" x14ac:dyDescent="0.25">
      <c r="B336" s="3"/>
    </row>
    <row r="337" spans="2:2" ht="15.75" customHeight="1" x14ac:dyDescent="0.25">
      <c r="B337" s="3"/>
    </row>
    <row r="338" spans="2:2" ht="15.75" customHeight="1" x14ac:dyDescent="0.25">
      <c r="B338" s="3"/>
    </row>
    <row r="339" spans="2:2" ht="15.75" customHeight="1" x14ac:dyDescent="0.25">
      <c r="B339" s="3"/>
    </row>
    <row r="340" spans="2:2" ht="15.75" customHeight="1" x14ac:dyDescent="0.25">
      <c r="B340" s="3"/>
    </row>
    <row r="341" spans="2:2" ht="15.75" customHeight="1" x14ac:dyDescent="0.25">
      <c r="B341" s="3"/>
    </row>
    <row r="342" spans="2:2" ht="15.75" customHeight="1" x14ac:dyDescent="0.25">
      <c r="B342" s="3"/>
    </row>
    <row r="343" spans="2:2" ht="15.75" customHeight="1" x14ac:dyDescent="0.25">
      <c r="B343" s="3"/>
    </row>
    <row r="344" spans="2:2" ht="15.75" customHeight="1" x14ac:dyDescent="0.25">
      <c r="B344" s="3"/>
    </row>
    <row r="345" spans="2:2" ht="15.75" customHeight="1" x14ac:dyDescent="0.25">
      <c r="B345" s="3"/>
    </row>
    <row r="346" spans="2:2" ht="15.75" customHeight="1" x14ac:dyDescent="0.25">
      <c r="B346" s="3"/>
    </row>
    <row r="347" spans="2:2" ht="15.75" customHeight="1" x14ac:dyDescent="0.25">
      <c r="B347" s="3"/>
    </row>
    <row r="348" spans="2:2" ht="15.75" customHeight="1" x14ac:dyDescent="0.25">
      <c r="B348" s="3"/>
    </row>
    <row r="349" spans="2:2" ht="15.75" customHeight="1" x14ac:dyDescent="0.25">
      <c r="B349" s="3"/>
    </row>
    <row r="350" spans="2:2" ht="15.75" customHeight="1" x14ac:dyDescent="0.25">
      <c r="B350" s="3"/>
    </row>
    <row r="351" spans="2:2" ht="15.75" customHeight="1" x14ac:dyDescent="0.25">
      <c r="B351" s="3"/>
    </row>
    <row r="352" spans="2:2" ht="15.75" customHeight="1" x14ac:dyDescent="0.25">
      <c r="B352" s="3"/>
    </row>
    <row r="353" spans="2:2" ht="15.75" customHeight="1" x14ac:dyDescent="0.25">
      <c r="B353" s="3"/>
    </row>
    <row r="354" spans="2:2" ht="15.75" customHeight="1" x14ac:dyDescent="0.25">
      <c r="B354" s="3"/>
    </row>
    <row r="355" spans="2:2" ht="15.75" customHeight="1" x14ac:dyDescent="0.25">
      <c r="B355" s="3"/>
    </row>
    <row r="356" spans="2:2" ht="15.75" customHeight="1" x14ac:dyDescent="0.25">
      <c r="B356" s="3"/>
    </row>
    <row r="357" spans="2:2" ht="15.75" customHeight="1" x14ac:dyDescent="0.25">
      <c r="B357" s="3"/>
    </row>
    <row r="358" spans="2:2" ht="15.75" customHeight="1" x14ac:dyDescent="0.25">
      <c r="B358" s="3"/>
    </row>
    <row r="359" spans="2:2" ht="15.75" customHeight="1" x14ac:dyDescent="0.25">
      <c r="B359" s="3"/>
    </row>
    <row r="360" spans="2:2" ht="15.75" customHeight="1" x14ac:dyDescent="0.25">
      <c r="B360" s="3"/>
    </row>
    <row r="361" spans="2:2" ht="15.75" customHeight="1" x14ac:dyDescent="0.25">
      <c r="B361" s="3"/>
    </row>
    <row r="362" spans="2:2" ht="15.75" customHeight="1" x14ac:dyDescent="0.25">
      <c r="B362" s="3"/>
    </row>
    <row r="363" spans="2:2" ht="15.75" customHeight="1" x14ac:dyDescent="0.25">
      <c r="B363" s="3"/>
    </row>
    <row r="364" spans="2:2" ht="15.75" customHeight="1" x14ac:dyDescent="0.25">
      <c r="B364" s="3"/>
    </row>
    <row r="365" spans="2:2" ht="15.75" customHeight="1" x14ac:dyDescent="0.25">
      <c r="B365" s="3"/>
    </row>
    <row r="366" spans="2:2" ht="15.75" customHeight="1" x14ac:dyDescent="0.25">
      <c r="B366" s="3"/>
    </row>
    <row r="367" spans="2:2" ht="15.75" customHeight="1" x14ac:dyDescent="0.25">
      <c r="B367" s="3"/>
    </row>
    <row r="368" spans="2:2" ht="15.75" customHeight="1" x14ac:dyDescent="0.25">
      <c r="B368" s="3"/>
    </row>
    <row r="369" spans="2:2" ht="15.75" customHeight="1" x14ac:dyDescent="0.25">
      <c r="B369" s="3"/>
    </row>
    <row r="370" spans="2:2" ht="15.75" customHeight="1" x14ac:dyDescent="0.25">
      <c r="B370" s="3"/>
    </row>
    <row r="371" spans="2:2" ht="15.75" customHeight="1" x14ac:dyDescent="0.25">
      <c r="B371" s="3"/>
    </row>
    <row r="372" spans="2:2" ht="15.75" customHeight="1" x14ac:dyDescent="0.25">
      <c r="B372" s="3"/>
    </row>
    <row r="373" spans="2:2" ht="15.75" customHeight="1" x14ac:dyDescent="0.25">
      <c r="B373" s="3"/>
    </row>
    <row r="374" spans="2:2" ht="15.75" customHeight="1" x14ac:dyDescent="0.25">
      <c r="B374" s="3"/>
    </row>
    <row r="375" spans="2:2" ht="15.75" customHeight="1" x14ac:dyDescent="0.25">
      <c r="B375" s="3"/>
    </row>
    <row r="376" spans="2:2" ht="15.75" customHeight="1" x14ac:dyDescent="0.25">
      <c r="B376" s="3"/>
    </row>
    <row r="377" spans="2:2" ht="15.75" customHeight="1" x14ac:dyDescent="0.25">
      <c r="B377" s="3"/>
    </row>
    <row r="378" spans="2:2" ht="15.75" customHeight="1" x14ac:dyDescent="0.25">
      <c r="B378" s="3"/>
    </row>
    <row r="379" spans="2:2" ht="15.75" customHeight="1" x14ac:dyDescent="0.25">
      <c r="B379" s="3"/>
    </row>
    <row r="380" spans="2:2" ht="15.75" customHeight="1" x14ac:dyDescent="0.25">
      <c r="B380" s="3"/>
    </row>
    <row r="381" spans="2:2" ht="15.75" customHeight="1" x14ac:dyDescent="0.25">
      <c r="B381" s="3"/>
    </row>
    <row r="382" spans="2:2" ht="15.75" customHeight="1" x14ac:dyDescent="0.25">
      <c r="B382" s="3"/>
    </row>
    <row r="383" spans="2:2" ht="15.75" customHeight="1" x14ac:dyDescent="0.25">
      <c r="B383" s="3"/>
    </row>
    <row r="384" spans="2:2" ht="15.75" customHeight="1" x14ac:dyDescent="0.25">
      <c r="B384" s="3"/>
    </row>
    <row r="385" spans="2:2" ht="15.75" customHeight="1" x14ac:dyDescent="0.25">
      <c r="B385" s="3"/>
    </row>
    <row r="386" spans="2:2" ht="15.75" customHeight="1" x14ac:dyDescent="0.25">
      <c r="B386" s="3"/>
    </row>
    <row r="387" spans="2:2" ht="15.75" customHeight="1" x14ac:dyDescent="0.25">
      <c r="B387" s="3"/>
    </row>
    <row r="388" spans="2:2" ht="15.75" customHeight="1" x14ac:dyDescent="0.25">
      <c r="B388" s="3"/>
    </row>
    <row r="389" spans="2:2" ht="15.75" customHeight="1" x14ac:dyDescent="0.25">
      <c r="B389" s="3"/>
    </row>
    <row r="390" spans="2:2" ht="15.75" customHeight="1" x14ac:dyDescent="0.25">
      <c r="B390" s="3"/>
    </row>
    <row r="391" spans="2:2" ht="15.75" customHeight="1" x14ac:dyDescent="0.25">
      <c r="B391" s="3"/>
    </row>
    <row r="392" spans="2:2" ht="15.75" customHeight="1" x14ac:dyDescent="0.25">
      <c r="B392" s="3"/>
    </row>
    <row r="393" spans="2:2" ht="15.75" customHeight="1" x14ac:dyDescent="0.25">
      <c r="B393" s="3"/>
    </row>
    <row r="394" spans="2:2" ht="15.75" customHeight="1" x14ac:dyDescent="0.25">
      <c r="B394" s="3"/>
    </row>
    <row r="395" spans="2:2" ht="15.75" customHeight="1" x14ac:dyDescent="0.25">
      <c r="B395" s="3"/>
    </row>
    <row r="396" spans="2:2" ht="15.75" customHeight="1" x14ac:dyDescent="0.25">
      <c r="B396" s="3"/>
    </row>
    <row r="397" spans="2:2" ht="15.75" customHeight="1" x14ac:dyDescent="0.25">
      <c r="B397" s="3"/>
    </row>
    <row r="398" spans="2:2" ht="15.75" customHeight="1" x14ac:dyDescent="0.25">
      <c r="B398" s="3"/>
    </row>
    <row r="399" spans="2:2" ht="15.75" customHeight="1" x14ac:dyDescent="0.25">
      <c r="B399" s="3"/>
    </row>
    <row r="400" spans="2:2" ht="15.75" customHeight="1" x14ac:dyDescent="0.25">
      <c r="B400" s="3"/>
    </row>
    <row r="401" spans="2:2" ht="15.75" customHeight="1" x14ac:dyDescent="0.25">
      <c r="B401" s="3"/>
    </row>
    <row r="402" spans="2:2" ht="15.75" customHeight="1" x14ac:dyDescent="0.25">
      <c r="B402" s="3"/>
    </row>
    <row r="403" spans="2:2" ht="15.75" customHeight="1" x14ac:dyDescent="0.25">
      <c r="B403" s="3"/>
    </row>
    <row r="404" spans="2:2" ht="15.75" customHeight="1" x14ac:dyDescent="0.25">
      <c r="B404" s="3"/>
    </row>
    <row r="405" spans="2:2" ht="15.75" customHeight="1" x14ac:dyDescent="0.25">
      <c r="B405" s="3"/>
    </row>
    <row r="406" spans="2:2" ht="15.75" customHeight="1" x14ac:dyDescent="0.25">
      <c r="B406" s="3"/>
    </row>
    <row r="407" spans="2:2" ht="15.75" customHeight="1" x14ac:dyDescent="0.25">
      <c r="B407" s="3"/>
    </row>
    <row r="408" spans="2:2" ht="15.75" customHeight="1" x14ac:dyDescent="0.25">
      <c r="B408" s="3"/>
    </row>
    <row r="409" spans="2:2" ht="15.75" customHeight="1" x14ac:dyDescent="0.25">
      <c r="B409" s="3"/>
    </row>
    <row r="410" spans="2:2" ht="15.75" customHeight="1" x14ac:dyDescent="0.25">
      <c r="B410" s="3"/>
    </row>
    <row r="411" spans="2:2" ht="15.75" customHeight="1" x14ac:dyDescent="0.25">
      <c r="B411" s="3"/>
    </row>
    <row r="412" spans="2:2" ht="15.75" customHeight="1" x14ac:dyDescent="0.25">
      <c r="B412" s="3"/>
    </row>
    <row r="413" spans="2:2" ht="15.75" customHeight="1" x14ac:dyDescent="0.25">
      <c r="B413" s="3"/>
    </row>
    <row r="414" spans="2:2" ht="15.75" customHeight="1" x14ac:dyDescent="0.25">
      <c r="B414" s="3"/>
    </row>
    <row r="415" spans="2:2" ht="15.75" customHeight="1" x14ac:dyDescent="0.25">
      <c r="B415" s="3"/>
    </row>
    <row r="416" spans="2:2" ht="15.75" customHeight="1" x14ac:dyDescent="0.25">
      <c r="B416" s="3"/>
    </row>
    <row r="417" spans="2:2" ht="15.75" customHeight="1" x14ac:dyDescent="0.25">
      <c r="B417" s="3"/>
    </row>
    <row r="418" spans="2:2" ht="15.75" customHeight="1" x14ac:dyDescent="0.25">
      <c r="B418" s="3"/>
    </row>
    <row r="419" spans="2:2" ht="15.75" customHeight="1" x14ac:dyDescent="0.25">
      <c r="B419" s="3"/>
    </row>
    <row r="420" spans="2:2" ht="15.75" customHeight="1" x14ac:dyDescent="0.25">
      <c r="B420" s="3"/>
    </row>
    <row r="421" spans="2:2" ht="15.75" customHeight="1" x14ac:dyDescent="0.25">
      <c r="B421" s="3"/>
    </row>
    <row r="422" spans="2:2" ht="15.75" customHeight="1" x14ac:dyDescent="0.25">
      <c r="B422" s="3"/>
    </row>
    <row r="423" spans="2:2" ht="15.75" customHeight="1" x14ac:dyDescent="0.25">
      <c r="B423" s="3"/>
    </row>
    <row r="424" spans="2:2" ht="15.75" customHeight="1" x14ac:dyDescent="0.25">
      <c r="B424" s="3"/>
    </row>
    <row r="425" spans="2:2" ht="15.75" customHeight="1" x14ac:dyDescent="0.25">
      <c r="B425" s="3"/>
    </row>
    <row r="426" spans="2:2" ht="15.75" customHeight="1" x14ac:dyDescent="0.25">
      <c r="B426" s="3"/>
    </row>
    <row r="427" spans="2:2" ht="15.75" customHeight="1" x14ac:dyDescent="0.25">
      <c r="B427" s="3"/>
    </row>
    <row r="428" spans="2:2" ht="15.75" customHeight="1" x14ac:dyDescent="0.25">
      <c r="B428" s="3"/>
    </row>
    <row r="429" spans="2:2" ht="15.75" customHeight="1" x14ac:dyDescent="0.25">
      <c r="B429" s="3"/>
    </row>
    <row r="430" spans="2:2" ht="15.75" customHeight="1" x14ac:dyDescent="0.25">
      <c r="B430" s="3"/>
    </row>
    <row r="431" spans="2:2" ht="15.75" customHeight="1" x14ac:dyDescent="0.25">
      <c r="B431" s="3"/>
    </row>
    <row r="432" spans="2:2" ht="15.75" customHeight="1" x14ac:dyDescent="0.25">
      <c r="B432" s="3"/>
    </row>
    <row r="433" spans="2:2" ht="15.75" customHeight="1" x14ac:dyDescent="0.25">
      <c r="B433" s="3"/>
    </row>
    <row r="434" spans="2:2" ht="15.75" customHeight="1" x14ac:dyDescent="0.25">
      <c r="B434" s="3"/>
    </row>
    <row r="435" spans="2:2" ht="15.75" customHeight="1" x14ac:dyDescent="0.25">
      <c r="B435" s="3"/>
    </row>
    <row r="436" spans="2:2" ht="15.75" customHeight="1" x14ac:dyDescent="0.25">
      <c r="B436" s="3"/>
    </row>
    <row r="437" spans="2:2" ht="15.75" customHeight="1" x14ac:dyDescent="0.25">
      <c r="B437" s="3"/>
    </row>
    <row r="438" spans="2:2" ht="15.75" customHeight="1" x14ac:dyDescent="0.25">
      <c r="B438" s="3"/>
    </row>
    <row r="439" spans="2:2" ht="15.75" customHeight="1" x14ac:dyDescent="0.25">
      <c r="B439" s="3"/>
    </row>
    <row r="440" spans="2:2" ht="15.75" customHeight="1" x14ac:dyDescent="0.25">
      <c r="B440" s="3"/>
    </row>
    <row r="441" spans="2:2" ht="15.75" customHeight="1" x14ac:dyDescent="0.25">
      <c r="B441" s="3"/>
    </row>
    <row r="442" spans="2:2" ht="15.75" customHeight="1" x14ac:dyDescent="0.25">
      <c r="B442" s="3"/>
    </row>
    <row r="443" spans="2:2" ht="15.75" customHeight="1" x14ac:dyDescent="0.25">
      <c r="B443" s="3"/>
    </row>
    <row r="444" spans="2:2" ht="15.75" customHeight="1" x14ac:dyDescent="0.25">
      <c r="B444" s="3"/>
    </row>
    <row r="445" spans="2:2" ht="15.75" customHeight="1" x14ac:dyDescent="0.25">
      <c r="B445" s="3"/>
    </row>
    <row r="446" spans="2:2" ht="15.75" customHeight="1" x14ac:dyDescent="0.25">
      <c r="B446" s="3"/>
    </row>
    <row r="447" spans="2:2" ht="15.75" customHeight="1" x14ac:dyDescent="0.25">
      <c r="B447" s="3"/>
    </row>
    <row r="448" spans="2:2" ht="15.75" customHeight="1" x14ac:dyDescent="0.25">
      <c r="B448" s="3"/>
    </row>
    <row r="449" spans="2:2" ht="15.75" customHeight="1" x14ac:dyDescent="0.25">
      <c r="B449" s="3"/>
    </row>
    <row r="450" spans="2:2" ht="15.75" customHeight="1" x14ac:dyDescent="0.25">
      <c r="B450" s="3"/>
    </row>
    <row r="451" spans="2:2" ht="15.75" customHeight="1" x14ac:dyDescent="0.25">
      <c r="B451" s="3"/>
    </row>
    <row r="452" spans="2:2" ht="15.75" customHeight="1" x14ac:dyDescent="0.25">
      <c r="B452" s="3"/>
    </row>
    <row r="453" spans="2:2" ht="15.75" customHeight="1" x14ac:dyDescent="0.25">
      <c r="B453" s="3"/>
    </row>
    <row r="454" spans="2:2" ht="15.75" customHeight="1" x14ac:dyDescent="0.25">
      <c r="B454" s="3"/>
    </row>
    <row r="455" spans="2:2" ht="15.75" customHeight="1" x14ac:dyDescent="0.25">
      <c r="B455" s="3"/>
    </row>
    <row r="456" spans="2:2" ht="15.75" customHeight="1" x14ac:dyDescent="0.25">
      <c r="B456" s="3"/>
    </row>
    <row r="457" spans="2:2" ht="15.75" customHeight="1" x14ac:dyDescent="0.25">
      <c r="B457" s="3"/>
    </row>
    <row r="458" spans="2:2" ht="15.75" customHeight="1" x14ac:dyDescent="0.25">
      <c r="B458" s="3"/>
    </row>
    <row r="459" spans="2:2" ht="15.75" customHeight="1" x14ac:dyDescent="0.25">
      <c r="B459" s="3"/>
    </row>
    <row r="460" spans="2:2" ht="15.75" customHeight="1" x14ac:dyDescent="0.25">
      <c r="B460" s="3"/>
    </row>
    <row r="461" spans="2:2" ht="15.75" customHeight="1" x14ac:dyDescent="0.25">
      <c r="B461" s="3"/>
    </row>
    <row r="462" spans="2:2" ht="15.75" customHeight="1" x14ac:dyDescent="0.25">
      <c r="B462" s="3"/>
    </row>
    <row r="463" spans="2:2" ht="15.75" customHeight="1" x14ac:dyDescent="0.25">
      <c r="B463" s="3"/>
    </row>
    <row r="464" spans="2:2" ht="15.75" customHeight="1" x14ac:dyDescent="0.25">
      <c r="B464" s="3"/>
    </row>
    <row r="465" spans="2:2" ht="15.75" customHeight="1" x14ac:dyDescent="0.25">
      <c r="B465" s="3"/>
    </row>
    <row r="466" spans="2:2" ht="15.75" customHeight="1" x14ac:dyDescent="0.25">
      <c r="B466" s="3"/>
    </row>
    <row r="467" spans="2:2" ht="15.75" customHeight="1" x14ac:dyDescent="0.25">
      <c r="B467" s="3"/>
    </row>
    <row r="468" spans="2:2" ht="15.75" customHeight="1" x14ac:dyDescent="0.25">
      <c r="B468" s="3"/>
    </row>
    <row r="469" spans="2:2" ht="15.75" customHeight="1" x14ac:dyDescent="0.25">
      <c r="B469" s="3"/>
    </row>
    <row r="470" spans="2:2" ht="15.75" customHeight="1" x14ac:dyDescent="0.25">
      <c r="B470" s="3"/>
    </row>
    <row r="471" spans="2:2" ht="15.75" customHeight="1" x14ac:dyDescent="0.25">
      <c r="B471" s="3"/>
    </row>
    <row r="472" spans="2:2" ht="15.75" customHeight="1" x14ac:dyDescent="0.25">
      <c r="B472" s="3"/>
    </row>
    <row r="473" spans="2:2" ht="15.75" customHeight="1" x14ac:dyDescent="0.25">
      <c r="B473" s="3"/>
    </row>
    <row r="474" spans="2:2" ht="15.75" customHeight="1" x14ac:dyDescent="0.25">
      <c r="B474" s="3"/>
    </row>
    <row r="475" spans="2:2" ht="15.75" customHeight="1" x14ac:dyDescent="0.25">
      <c r="B475" s="3"/>
    </row>
    <row r="476" spans="2:2" ht="15.75" customHeight="1" x14ac:dyDescent="0.25">
      <c r="B476" s="3"/>
    </row>
    <row r="477" spans="2:2" ht="15.75" customHeight="1" x14ac:dyDescent="0.25">
      <c r="B477" s="3"/>
    </row>
    <row r="478" spans="2:2" ht="15.75" customHeight="1" x14ac:dyDescent="0.25">
      <c r="B478" s="3"/>
    </row>
    <row r="479" spans="2:2" ht="15.75" customHeight="1" x14ac:dyDescent="0.25">
      <c r="B479" s="3"/>
    </row>
    <row r="480" spans="2:2" ht="15.75" customHeight="1" x14ac:dyDescent="0.25">
      <c r="B480" s="3"/>
    </row>
    <row r="481" spans="2:2" ht="15.75" customHeight="1" x14ac:dyDescent="0.25">
      <c r="B481" s="3"/>
    </row>
    <row r="482" spans="2:2" ht="15.75" customHeight="1" x14ac:dyDescent="0.25">
      <c r="B482" s="3"/>
    </row>
    <row r="483" spans="2:2" ht="15.75" customHeight="1" x14ac:dyDescent="0.25">
      <c r="B483" s="3"/>
    </row>
    <row r="484" spans="2:2" ht="15.75" customHeight="1" x14ac:dyDescent="0.25">
      <c r="B484" s="3"/>
    </row>
    <row r="485" spans="2:2" ht="15.75" customHeight="1" x14ac:dyDescent="0.25">
      <c r="B485" s="3"/>
    </row>
    <row r="486" spans="2:2" ht="15.75" customHeight="1" x14ac:dyDescent="0.25">
      <c r="B486" s="3"/>
    </row>
    <row r="487" spans="2:2" ht="15.75" customHeight="1" x14ac:dyDescent="0.25">
      <c r="B487" s="3"/>
    </row>
    <row r="488" spans="2:2" ht="15.75" customHeight="1" x14ac:dyDescent="0.25">
      <c r="B488" s="3"/>
    </row>
    <row r="489" spans="2:2" ht="15.75" customHeight="1" x14ac:dyDescent="0.25">
      <c r="B489" s="3"/>
    </row>
    <row r="490" spans="2:2" ht="15.75" customHeight="1" x14ac:dyDescent="0.25">
      <c r="B490" s="3"/>
    </row>
    <row r="491" spans="2:2" ht="15.75" customHeight="1" x14ac:dyDescent="0.25">
      <c r="B491" s="3"/>
    </row>
    <row r="492" spans="2:2" ht="15.75" customHeight="1" x14ac:dyDescent="0.25">
      <c r="B492" s="3"/>
    </row>
    <row r="493" spans="2:2" ht="15.75" customHeight="1" x14ac:dyDescent="0.25">
      <c r="B493" s="3"/>
    </row>
    <row r="494" spans="2:2" ht="15.75" customHeight="1" x14ac:dyDescent="0.25">
      <c r="B494" s="3"/>
    </row>
    <row r="495" spans="2:2" ht="15.75" customHeight="1" x14ac:dyDescent="0.25">
      <c r="B495" s="3"/>
    </row>
    <row r="496" spans="2:2" ht="15.75" customHeight="1" x14ac:dyDescent="0.25">
      <c r="B496" s="3"/>
    </row>
    <row r="497" spans="2:2" ht="15.75" customHeight="1" x14ac:dyDescent="0.25">
      <c r="B497" s="3"/>
    </row>
    <row r="498" spans="2:2" ht="15.75" customHeight="1" x14ac:dyDescent="0.25">
      <c r="B498" s="3"/>
    </row>
    <row r="499" spans="2:2" ht="15.75" customHeight="1" x14ac:dyDescent="0.25">
      <c r="B499" s="3"/>
    </row>
    <row r="500" spans="2:2" ht="15.75" customHeight="1" x14ac:dyDescent="0.25">
      <c r="B500" s="3"/>
    </row>
    <row r="501" spans="2:2" ht="15.75" customHeight="1" x14ac:dyDescent="0.25">
      <c r="B501" s="3"/>
    </row>
    <row r="502" spans="2:2" ht="15.75" customHeight="1" x14ac:dyDescent="0.25">
      <c r="B502" s="3"/>
    </row>
    <row r="503" spans="2:2" ht="15.75" customHeight="1" x14ac:dyDescent="0.25">
      <c r="B503" s="3"/>
    </row>
    <row r="504" spans="2:2" ht="15.75" customHeight="1" x14ac:dyDescent="0.25">
      <c r="B504" s="3"/>
    </row>
    <row r="505" spans="2:2" ht="15.75" customHeight="1" x14ac:dyDescent="0.25">
      <c r="B505" s="3"/>
    </row>
    <row r="506" spans="2:2" ht="15.75" customHeight="1" x14ac:dyDescent="0.25">
      <c r="B506" s="3"/>
    </row>
    <row r="507" spans="2:2" ht="15.75" customHeight="1" x14ac:dyDescent="0.25">
      <c r="B507" s="3"/>
    </row>
    <row r="508" spans="2:2" ht="15.75" customHeight="1" x14ac:dyDescent="0.25">
      <c r="B508" s="3"/>
    </row>
    <row r="509" spans="2:2" ht="15.75" customHeight="1" x14ac:dyDescent="0.25">
      <c r="B509" s="3"/>
    </row>
    <row r="510" spans="2:2" ht="15.75" customHeight="1" x14ac:dyDescent="0.25">
      <c r="B510" s="3"/>
    </row>
    <row r="511" spans="2:2" ht="15.75" customHeight="1" x14ac:dyDescent="0.25">
      <c r="B511" s="3"/>
    </row>
    <row r="512" spans="2:2" ht="15.75" customHeight="1" x14ac:dyDescent="0.25">
      <c r="B512" s="3"/>
    </row>
    <row r="513" spans="2:2" ht="15.75" customHeight="1" x14ac:dyDescent="0.25">
      <c r="B513" s="3"/>
    </row>
    <row r="514" spans="2:2" ht="15.75" customHeight="1" x14ac:dyDescent="0.25">
      <c r="B514" s="3"/>
    </row>
    <row r="515" spans="2:2" ht="15.75" customHeight="1" x14ac:dyDescent="0.25">
      <c r="B515" s="3"/>
    </row>
    <row r="516" spans="2:2" ht="15.75" customHeight="1" x14ac:dyDescent="0.25">
      <c r="B516" s="3"/>
    </row>
    <row r="517" spans="2:2" ht="15.75" customHeight="1" x14ac:dyDescent="0.25">
      <c r="B517" s="3"/>
    </row>
    <row r="518" spans="2:2" ht="15.75" customHeight="1" x14ac:dyDescent="0.25">
      <c r="B518" s="3"/>
    </row>
    <row r="519" spans="2:2" ht="15.75" customHeight="1" x14ac:dyDescent="0.25">
      <c r="B519" s="3"/>
    </row>
    <row r="520" spans="2:2" ht="15.75" customHeight="1" x14ac:dyDescent="0.25">
      <c r="B520" s="3"/>
    </row>
    <row r="521" spans="2:2" ht="15.75" customHeight="1" x14ac:dyDescent="0.25">
      <c r="B521" s="3"/>
    </row>
    <row r="522" spans="2:2" ht="15.75" customHeight="1" x14ac:dyDescent="0.25">
      <c r="B522" s="3"/>
    </row>
    <row r="523" spans="2:2" ht="15.75" customHeight="1" x14ac:dyDescent="0.25">
      <c r="B523" s="3"/>
    </row>
    <row r="524" spans="2:2" ht="15.75" customHeight="1" x14ac:dyDescent="0.25">
      <c r="B524" s="3"/>
    </row>
    <row r="525" spans="2:2" ht="15.75" customHeight="1" x14ac:dyDescent="0.25">
      <c r="B525" s="3"/>
    </row>
    <row r="526" spans="2:2" ht="15.75" customHeight="1" x14ac:dyDescent="0.25">
      <c r="B526" s="3"/>
    </row>
    <row r="527" spans="2:2" ht="15.75" customHeight="1" x14ac:dyDescent="0.25">
      <c r="B527" s="3"/>
    </row>
    <row r="528" spans="2:2" ht="15.75" customHeight="1" x14ac:dyDescent="0.25">
      <c r="B528" s="3"/>
    </row>
    <row r="529" spans="2:2" ht="15.75" customHeight="1" x14ac:dyDescent="0.25">
      <c r="B529" s="3"/>
    </row>
    <row r="530" spans="2:2" ht="15.75" customHeight="1" x14ac:dyDescent="0.25">
      <c r="B530" s="3"/>
    </row>
    <row r="531" spans="2:2" ht="15.75" customHeight="1" x14ac:dyDescent="0.25">
      <c r="B531" s="3"/>
    </row>
    <row r="532" spans="2:2" ht="15.75" customHeight="1" x14ac:dyDescent="0.25">
      <c r="B532" s="3"/>
    </row>
    <row r="533" spans="2:2" ht="15.75" customHeight="1" x14ac:dyDescent="0.25">
      <c r="B533" s="3"/>
    </row>
    <row r="534" spans="2:2" ht="15.75" customHeight="1" x14ac:dyDescent="0.25">
      <c r="B534" s="3"/>
    </row>
    <row r="535" spans="2:2" ht="15.75" customHeight="1" x14ac:dyDescent="0.25">
      <c r="B535" s="3"/>
    </row>
    <row r="536" spans="2:2" ht="15.75" customHeight="1" x14ac:dyDescent="0.25">
      <c r="B536" s="3"/>
    </row>
    <row r="537" spans="2:2" ht="15.75" customHeight="1" x14ac:dyDescent="0.25">
      <c r="B537" s="3"/>
    </row>
    <row r="538" spans="2:2" ht="15.75" customHeight="1" x14ac:dyDescent="0.25">
      <c r="B538" s="3"/>
    </row>
    <row r="539" spans="2:2" ht="15.75" customHeight="1" x14ac:dyDescent="0.25">
      <c r="B539" s="3"/>
    </row>
    <row r="540" spans="2:2" ht="15.75" customHeight="1" x14ac:dyDescent="0.25">
      <c r="B540" s="3"/>
    </row>
    <row r="541" spans="2:2" ht="15.75" customHeight="1" x14ac:dyDescent="0.25">
      <c r="B541" s="3"/>
    </row>
    <row r="542" spans="2:2" ht="15.75" customHeight="1" x14ac:dyDescent="0.25">
      <c r="B542" s="3"/>
    </row>
    <row r="543" spans="2:2" ht="15.75" customHeight="1" x14ac:dyDescent="0.25">
      <c r="B543" s="3"/>
    </row>
    <row r="544" spans="2:2" ht="15.75" customHeight="1" x14ac:dyDescent="0.25">
      <c r="B544" s="3"/>
    </row>
    <row r="545" spans="2:2" ht="15.75" customHeight="1" x14ac:dyDescent="0.25">
      <c r="B545" s="3"/>
    </row>
    <row r="546" spans="2:2" ht="15.75" customHeight="1" x14ac:dyDescent="0.25">
      <c r="B546" s="3"/>
    </row>
    <row r="547" spans="2:2" ht="15.75" customHeight="1" x14ac:dyDescent="0.25">
      <c r="B547" s="3"/>
    </row>
    <row r="548" spans="2:2" ht="15.75" customHeight="1" x14ac:dyDescent="0.25">
      <c r="B548" s="3"/>
    </row>
    <row r="549" spans="2:2" ht="15.75" customHeight="1" x14ac:dyDescent="0.25">
      <c r="B549" s="3"/>
    </row>
    <row r="550" spans="2:2" ht="15.75" customHeight="1" x14ac:dyDescent="0.25">
      <c r="B550" s="3"/>
    </row>
    <row r="551" spans="2:2" ht="15.75" customHeight="1" x14ac:dyDescent="0.25">
      <c r="B551" s="3"/>
    </row>
    <row r="552" spans="2:2" ht="15.75" customHeight="1" x14ac:dyDescent="0.25">
      <c r="B552" s="3"/>
    </row>
    <row r="553" spans="2:2" ht="15.75" customHeight="1" x14ac:dyDescent="0.25">
      <c r="B553" s="3"/>
    </row>
    <row r="554" spans="2:2" ht="15.75" customHeight="1" x14ac:dyDescent="0.25">
      <c r="B554" s="3"/>
    </row>
    <row r="555" spans="2:2" ht="15.75" customHeight="1" x14ac:dyDescent="0.25">
      <c r="B555" s="3"/>
    </row>
    <row r="556" spans="2:2" ht="15.75" customHeight="1" x14ac:dyDescent="0.25">
      <c r="B556" s="3"/>
    </row>
    <row r="557" spans="2:2" ht="15.75" customHeight="1" x14ac:dyDescent="0.25">
      <c r="B557" s="3"/>
    </row>
    <row r="558" spans="2:2" ht="15.75" customHeight="1" x14ac:dyDescent="0.25">
      <c r="B558" s="3"/>
    </row>
    <row r="559" spans="2:2" ht="15.75" customHeight="1" x14ac:dyDescent="0.25">
      <c r="B559" s="3"/>
    </row>
    <row r="560" spans="2:2" ht="15.75" customHeight="1" x14ac:dyDescent="0.25">
      <c r="B560" s="3"/>
    </row>
    <row r="561" spans="2:2" ht="15.75" customHeight="1" x14ac:dyDescent="0.25">
      <c r="B561" s="3"/>
    </row>
    <row r="562" spans="2:2" ht="15.75" customHeight="1" x14ac:dyDescent="0.25">
      <c r="B562" s="3"/>
    </row>
    <row r="563" spans="2:2" ht="15.75" customHeight="1" x14ac:dyDescent="0.25">
      <c r="B563" s="3"/>
    </row>
    <row r="564" spans="2:2" ht="15.75" customHeight="1" x14ac:dyDescent="0.25">
      <c r="B564" s="3"/>
    </row>
    <row r="565" spans="2:2" ht="15.75" customHeight="1" x14ac:dyDescent="0.25">
      <c r="B565" s="3"/>
    </row>
    <row r="566" spans="2:2" ht="15.75" customHeight="1" x14ac:dyDescent="0.25">
      <c r="B566" s="3"/>
    </row>
    <row r="567" spans="2:2" ht="15.75" customHeight="1" x14ac:dyDescent="0.25">
      <c r="B567" s="3"/>
    </row>
    <row r="568" spans="2:2" ht="15.75" customHeight="1" x14ac:dyDescent="0.25">
      <c r="B568" s="3"/>
    </row>
    <row r="569" spans="2:2" ht="15.75" customHeight="1" x14ac:dyDescent="0.25">
      <c r="B569" s="3"/>
    </row>
    <row r="570" spans="2:2" ht="15.75" customHeight="1" x14ac:dyDescent="0.25">
      <c r="B570" s="3"/>
    </row>
    <row r="571" spans="2:2" ht="15.75" customHeight="1" x14ac:dyDescent="0.25">
      <c r="B571" s="3"/>
    </row>
    <row r="572" spans="2:2" ht="15.75" customHeight="1" x14ac:dyDescent="0.25">
      <c r="B572" s="3"/>
    </row>
    <row r="573" spans="2:2" ht="15.75" customHeight="1" x14ac:dyDescent="0.25">
      <c r="B573" s="3"/>
    </row>
    <row r="574" spans="2:2" ht="15.75" customHeight="1" x14ac:dyDescent="0.25">
      <c r="B574" s="3"/>
    </row>
    <row r="575" spans="2:2" ht="15.75" customHeight="1" x14ac:dyDescent="0.25">
      <c r="B575" s="3"/>
    </row>
    <row r="576" spans="2:2" ht="15.75" customHeight="1" x14ac:dyDescent="0.25">
      <c r="B576" s="3"/>
    </row>
    <row r="577" spans="2:2" ht="15.75" customHeight="1" x14ac:dyDescent="0.25">
      <c r="B577" s="3"/>
    </row>
    <row r="578" spans="2:2" ht="15.75" customHeight="1" x14ac:dyDescent="0.25">
      <c r="B578" s="3"/>
    </row>
    <row r="579" spans="2:2" ht="15.75" customHeight="1" x14ac:dyDescent="0.25">
      <c r="B579" s="3"/>
    </row>
    <row r="580" spans="2:2" ht="15.75" customHeight="1" x14ac:dyDescent="0.25">
      <c r="B580" s="3"/>
    </row>
    <row r="581" spans="2:2" ht="15.75" customHeight="1" x14ac:dyDescent="0.25">
      <c r="B581" s="3"/>
    </row>
    <row r="582" spans="2:2" ht="15.75" customHeight="1" x14ac:dyDescent="0.25">
      <c r="B582" s="3"/>
    </row>
    <row r="583" spans="2:2" ht="15.75" customHeight="1" x14ac:dyDescent="0.25">
      <c r="B583" s="3"/>
    </row>
    <row r="584" spans="2:2" ht="15.75" customHeight="1" x14ac:dyDescent="0.25">
      <c r="B584" s="3"/>
    </row>
    <row r="585" spans="2:2" ht="15.75" customHeight="1" x14ac:dyDescent="0.25">
      <c r="B585" s="3"/>
    </row>
    <row r="586" spans="2:2" ht="15.75" customHeight="1" x14ac:dyDescent="0.25">
      <c r="B586" s="3"/>
    </row>
    <row r="587" spans="2:2" ht="15.75" customHeight="1" x14ac:dyDescent="0.25">
      <c r="B587" s="3"/>
    </row>
    <row r="588" spans="2:2" ht="15.75" customHeight="1" x14ac:dyDescent="0.25">
      <c r="B588" s="3"/>
    </row>
    <row r="589" spans="2:2" ht="15.75" customHeight="1" x14ac:dyDescent="0.25">
      <c r="B589" s="3"/>
    </row>
    <row r="590" spans="2:2" ht="15.75" customHeight="1" x14ac:dyDescent="0.25">
      <c r="B590" s="3"/>
    </row>
    <row r="591" spans="2:2" ht="15.75" customHeight="1" x14ac:dyDescent="0.25">
      <c r="B591" s="3"/>
    </row>
    <row r="592" spans="2:2" ht="15.75" customHeight="1" x14ac:dyDescent="0.25">
      <c r="B592" s="3"/>
    </row>
    <row r="593" spans="2:2" ht="15.75" customHeight="1" x14ac:dyDescent="0.25">
      <c r="B593" s="3"/>
    </row>
    <row r="594" spans="2:2" ht="15.75" customHeight="1" x14ac:dyDescent="0.25">
      <c r="B594" s="3"/>
    </row>
    <row r="595" spans="2:2" ht="15.75" customHeight="1" x14ac:dyDescent="0.25">
      <c r="B595" s="3"/>
    </row>
    <row r="596" spans="2:2" ht="15.75" customHeight="1" x14ac:dyDescent="0.25">
      <c r="B596" s="3"/>
    </row>
    <row r="597" spans="2:2" ht="15.75" customHeight="1" x14ac:dyDescent="0.25">
      <c r="B597" s="3"/>
    </row>
    <row r="598" spans="2:2" ht="15.75" customHeight="1" x14ac:dyDescent="0.25">
      <c r="B598" s="3"/>
    </row>
    <row r="599" spans="2:2" ht="15.75" customHeight="1" x14ac:dyDescent="0.25">
      <c r="B599" s="3"/>
    </row>
    <row r="600" spans="2:2" ht="15.75" customHeight="1" x14ac:dyDescent="0.25">
      <c r="B600" s="3"/>
    </row>
    <row r="601" spans="2:2" ht="15.75" customHeight="1" x14ac:dyDescent="0.25">
      <c r="B601" s="3"/>
    </row>
    <row r="602" spans="2:2" ht="15.75" customHeight="1" x14ac:dyDescent="0.25">
      <c r="B602" s="3"/>
    </row>
    <row r="603" spans="2:2" ht="15.75" customHeight="1" x14ac:dyDescent="0.25">
      <c r="B603" s="3"/>
    </row>
    <row r="604" spans="2:2" ht="15.75" customHeight="1" x14ac:dyDescent="0.25">
      <c r="B604" s="3"/>
    </row>
    <row r="605" spans="2:2" ht="15.75" customHeight="1" x14ac:dyDescent="0.25">
      <c r="B605" s="3"/>
    </row>
    <row r="606" spans="2:2" ht="15.75" customHeight="1" x14ac:dyDescent="0.25">
      <c r="B606" s="3"/>
    </row>
    <row r="607" spans="2:2" ht="15.75" customHeight="1" x14ac:dyDescent="0.25">
      <c r="B607" s="3"/>
    </row>
    <row r="608" spans="2:2" ht="15.75" customHeight="1" x14ac:dyDescent="0.25">
      <c r="B608" s="3"/>
    </row>
    <row r="609" spans="2:2" ht="15.75" customHeight="1" x14ac:dyDescent="0.25">
      <c r="B609" s="3"/>
    </row>
    <row r="610" spans="2:2" ht="15.75" customHeight="1" x14ac:dyDescent="0.25">
      <c r="B610" s="3"/>
    </row>
    <row r="611" spans="2:2" ht="15.75" customHeight="1" x14ac:dyDescent="0.25">
      <c r="B611" s="3"/>
    </row>
    <row r="612" spans="2:2" ht="15.75" customHeight="1" x14ac:dyDescent="0.25">
      <c r="B612" s="3"/>
    </row>
    <row r="613" spans="2:2" ht="15.75" customHeight="1" x14ac:dyDescent="0.25">
      <c r="B613" s="3"/>
    </row>
    <row r="614" spans="2:2" ht="15.75" customHeight="1" x14ac:dyDescent="0.25">
      <c r="B614" s="3"/>
    </row>
    <row r="615" spans="2:2" ht="15.75" customHeight="1" x14ac:dyDescent="0.25">
      <c r="B615" s="3"/>
    </row>
    <row r="616" spans="2:2" ht="15.75" customHeight="1" x14ac:dyDescent="0.25">
      <c r="B616" s="3"/>
    </row>
    <row r="617" spans="2:2" ht="15.75" customHeight="1" x14ac:dyDescent="0.25">
      <c r="B617" s="3"/>
    </row>
    <row r="618" spans="2:2" ht="15.75" customHeight="1" x14ac:dyDescent="0.25">
      <c r="B618" s="3"/>
    </row>
    <row r="619" spans="2:2" ht="15.75" customHeight="1" x14ac:dyDescent="0.25">
      <c r="B619" s="3"/>
    </row>
    <row r="620" spans="2:2" ht="15.75" customHeight="1" x14ac:dyDescent="0.25">
      <c r="B620" s="3"/>
    </row>
    <row r="621" spans="2:2" ht="15.75" customHeight="1" x14ac:dyDescent="0.25">
      <c r="B621" s="3"/>
    </row>
    <row r="622" spans="2:2" ht="15.75" customHeight="1" x14ac:dyDescent="0.25">
      <c r="B622" s="3"/>
    </row>
    <row r="623" spans="2:2" ht="15.75" customHeight="1" x14ac:dyDescent="0.25">
      <c r="B623" s="3"/>
    </row>
    <row r="624" spans="2:2" ht="15.75" customHeight="1" x14ac:dyDescent="0.25">
      <c r="B624" s="3"/>
    </row>
    <row r="625" spans="2:2" ht="15.75" customHeight="1" x14ac:dyDescent="0.25">
      <c r="B625" s="3"/>
    </row>
    <row r="626" spans="2:2" ht="15.75" customHeight="1" x14ac:dyDescent="0.25">
      <c r="B626" s="3"/>
    </row>
    <row r="627" spans="2:2" ht="15.75" customHeight="1" x14ac:dyDescent="0.25">
      <c r="B627" s="3"/>
    </row>
    <row r="628" spans="2:2" ht="15.75" customHeight="1" x14ac:dyDescent="0.25">
      <c r="B628" s="3"/>
    </row>
    <row r="629" spans="2:2" ht="15.75" customHeight="1" x14ac:dyDescent="0.25">
      <c r="B629" s="3"/>
    </row>
    <row r="630" spans="2:2" ht="15.75" customHeight="1" x14ac:dyDescent="0.25">
      <c r="B630" s="3"/>
    </row>
    <row r="631" spans="2:2" ht="15.75" customHeight="1" x14ac:dyDescent="0.25">
      <c r="B631" s="3"/>
    </row>
    <row r="632" spans="2:2" ht="15.75" customHeight="1" x14ac:dyDescent="0.25">
      <c r="B632" s="3"/>
    </row>
    <row r="633" spans="2:2" ht="15.75" customHeight="1" x14ac:dyDescent="0.25">
      <c r="B633" s="3"/>
    </row>
    <row r="634" spans="2:2" ht="15.75" customHeight="1" x14ac:dyDescent="0.25">
      <c r="B634" s="3"/>
    </row>
    <row r="635" spans="2:2" ht="15.75" customHeight="1" x14ac:dyDescent="0.25">
      <c r="B635" s="3"/>
    </row>
    <row r="636" spans="2:2" ht="15.75" customHeight="1" x14ac:dyDescent="0.25">
      <c r="B636" s="3"/>
    </row>
    <row r="637" spans="2:2" ht="15.75" customHeight="1" x14ac:dyDescent="0.25">
      <c r="B637" s="3"/>
    </row>
    <row r="638" spans="2:2" ht="15.75" customHeight="1" x14ac:dyDescent="0.25">
      <c r="B638" s="3"/>
    </row>
    <row r="639" spans="2:2" ht="15.75" customHeight="1" x14ac:dyDescent="0.25">
      <c r="B639" s="3"/>
    </row>
    <row r="640" spans="2:2" ht="15.75" customHeight="1" x14ac:dyDescent="0.25">
      <c r="B640" s="3"/>
    </row>
    <row r="641" spans="2:2" ht="15.75" customHeight="1" x14ac:dyDescent="0.25">
      <c r="B641" s="3"/>
    </row>
    <row r="642" spans="2:2" ht="15.75" customHeight="1" x14ac:dyDescent="0.25">
      <c r="B642" s="3"/>
    </row>
    <row r="643" spans="2:2" ht="15.75" customHeight="1" x14ac:dyDescent="0.25">
      <c r="B643" s="3"/>
    </row>
    <row r="644" spans="2:2" ht="15.75" customHeight="1" x14ac:dyDescent="0.25">
      <c r="B644" s="3"/>
    </row>
    <row r="645" spans="2:2" ht="15.75" customHeight="1" x14ac:dyDescent="0.25">
      <c r="B645" s="3"/>
    </row>
    <row r="646" spans="2:2" ht="15.75" customHeight="1" x14ac:dyDescent="0.25">
      <c r="B646" s="3"/>
    </row>
    <row r="647" spans="2:2" ht="15.75" customHeight="1" x14ac:dyDescent="0.25">
      <c r="B647" s="3"/>
    </row>
    <row r="648" spans="2:2" ht="15.75" customHeight="1" x14ac:dyDescent="0.25">
      <c r="B648" s="3"/>
    </row>
    <row r="649" spans="2:2" ht="15.75" customHeight="1" x14ac:dyDescent="0.25">
      <c r="B649" s="3"/>
    </row>
    <row r="650" spans="2:2" ht="15.75" customHeight="1" x14ac:dyDescent="0.25">
      <c r="B650" s="3"/>
    </row>
    <row r="651" spans="2:2" ht="15.75" customHeight="1" x14ac:dyDescent="0.25">
      <c r="B651" s="3"/>
    </row>
    <row r="652" spans="2:2" ht="15.75" customHeight="1" x14ac:dyDescent="0.25">
      <c r="B652" s="3"/>
    </row>
    <row r="653" spans="2:2" ht="15.75" customHeight="1" x14ac:dyDescent="0.25">
      <c r="B653" s="3"/>
    </row>
    <row r="654" spans="2:2" ht="15.75" customHeight="1" x14ac:dyDescent="0.25">
      <c r="B654" s="3"/>
    </row>
    <row r="655" spans="2:2" ht="15.75" customHeight="1" x14ac:dyDescent="0.25">
      <c r="B655" s="3"/>
    </row>
    <row r="656" spans="2:2" ht="15.75" customHeight="1" x14ac:dyDescent="0.25">
      <c r="B656" s="3"/>
    </row>
    <row r="657" spans="2:2" ht="15.75" customHeight="1" x14ac:dyDescent="0.25">
      <c r="B657" s="3"/>
    </row>
    <row r="658" spans="2:2" ht="15.75" customHeight="1" x14ac:dyDescent="0.25">
      <c r="B658" s="3"/>
    </row>
    <row r="659" spans="2:2" ht="15.75" customHeight="1" x14ac:dyDescent="0.25">
      <c r="B659" s="3"/>
    </row>
    <row r="660" spans="2:2" ht="15.75" customHeight="1" x14ac:dyDescent="0.25">
      <c r="B660" s="3"/>
    </row>
    <row r="661" spans="2:2" ht="15.75" customHeight="1" x14ac:dyDescent="0.25">
      <c r="B661" s="3"/>
    </row>
    <row r="662" spans="2:2" ht="15.75" customHeight="1" x14ac:dyDescent="0.25">
      <c r="B662" s="3"/>
    </row>
    <row r="663" spans="2:2" ht="15.75" customHeight="1" x14ac:dyDescent="0.25">
      <c r="B663" s="3"/>
    </row>
    <row r="664" spans="2:2" ht="15.75" customHeight="1" x14ac:dyDescent="0.25">
      <c r="B664" s="3"/>
    </row>
    <row r="665" spans="2:2" ht="15.75" customHeight="1" x14ac:dyDescent="0.25">
      <c r="B665" s="3"/>
    </row>
    <row r="666" spans="2:2" ht="15.75" customHeight="1" x14ac:dyDescent="0.25">
      <c r="B666" s="3"/>
    </row>
    <row r="667" spans="2:2" ht="15.75" customHeight="1" x14ac:dyDescent="0.25">
      <c r="B667" s="3"/>
    </row>
    <row r="668" spans="2:2" ht="15.75" customHeight="1" x14ac:dyDescent="0.25">
      <c r="B668" s="3"/>
    </row>
    <row r="669" spans="2:2" ht="15.75" customHeight="1" x14ac:dyDescent="0.25">
      <c r="B669" s="3"/>
    </row>
    <row r="670" spans="2:2" ht="15.75" customHeight="1" x14ac:dyDescent="0.25">
      <c r="B670" s="3"/>
    </row>
    <row r="671" spans="2:2" ht="15.75" customHeight="1" x14ac:dyDescent="0.25">
      <c r="B671" s="3"/>
    </row>
    <row r="672" spans="2:2" ht="15.75" customHeight="1" x14ac:dyDescent="0.25">
      <c r="B672" s="3"/>
    </row>
    <row r="673" spans="2:2" ht="15.75" customHeight="1" x14ac:dyDescent="0.25">
      <c r="B673" s="3"/>
    </row>
    <row r="674" spans="2:2" ht="15.75" customHeight="1" x14ac:dyDescent="0.25">
      <c r="B674" s="3"/>
    </row>
    <row r="675" spans="2:2" ht="15.75" customHeight="1" x14ac:dyDescent="0.25">
      <c r="B675" s="3"/>
    </row>
    <row r="676" spans="2:2" ht="15.75" customHeight="1" x14ac:dyDescent="0.25">
      <c r="B676" s="3"/>
    </row>
    <row r="677" spans="2:2" ht="15.75" customHeight="1" x14ac:dyDescent="0.25">
      <c r="B677" s="3"/>
    </row>
    <row r="678" spans="2:2" ht="15.75" customHeight="1" x14ac:dyDescent="0.25">
      <c r="B678" s="3"/>
    </row>
    <row r="679" spans="2:2" ht="15.75" customHeight="1" x14ac:dyDescent="0.25">
      <c r="B679" s="3"/>
    </row>
    <row r="680" spans="2:2" ht="15.75" customHeight="1" x14ac:dyDescent="0.25">
      <c r="B680" s="3"/>
    </row>
    <row r="681" spans="2:2" ht="15.75" customHeight="1" x14ac:dyDescent="0.25">
      <c r="B681" s="3"/>
    </row>
    <row r="682" spans="2:2" ht="15.75" customHeight="1" x14ac:dyDescent="0.25">
      <c r="B682" s="3"/>
    </row>
    <row r="683" spans="2:2" ht="15.75" customHeight="1" x14ac:dyDescent="0.25">
      <c r="B683" s="3"/>
    </row>
    <row r="684" spans="2:2" ht="15.75" customHeight="1" x14ac:dyDescent="0.25">
      <c r="B684" s="3"/>
    </row>
    <row r="685" spans="2:2" ht="15.75" customHeight="1" x14ac:dyDescent="0.25">
      <c r="B685" s="3"/>
    </row>
    <row r="686" spans="2:2" ht="15.75" customHeight="1" x14ac:dyDescent="0.25">
      <c r="B686" s="3"/>
    </row>
    <row r="687" spans="2:2" ht="15.75" customHeight="1" x14ac:dyDescent="0.25">
      <c r="B687" s="3"/>
    </row>
    <row r="688" spans="2:2" ht="15.75" customHeight="1" x14ac:dyDescent="0.25">
      <c r="B688" s="3"/>
    </row>
    <row r="689" spans="2:2" ht="15.75" customHeight="1" x14ac:dyDescent="0.25">
      <c r="B689" s="3"/>
    </row>
    <row r="690" spans="2:2" ht="15.75" customHeight="1" x14ac:dyDescent="0.25">
      <c r="B690" s="3"/>
    </row>
    <row r="691" spans="2:2" ht="15.75" customHeight="1" x14ac:dyDescent="0.25">
      <c r="B691" s="3"/>
    </row>
    <row r="692" spans="2:2" ht="15.75" customHeight="1" x14ac:dyDescent="0.25">
      <c r="B692" s="3"/>
    </row>
    <row r="693" spans="2:2" ht="15.75" customHeight="1" x14ac:dyDescent="0.25">
      <c r="B693" s="3"/>
    </row>
    <row r="694" spans="2:2" ht="15.75" customHeight="1" x14ac:dyDescent="0.25">
      <c r="B694" s="3"/>
    </row>
    <row r="695" spans="2:2" ht="15.75" customHeight="1" x14ac:dyDescent="0.25">
      <c r="B695" s="3"/>
    </row>
    <row r="696" spans="2:2" ht="15.75" customHeight="1" x14ac:dyDescent="0.25">
      <c r="B696" s="3"/>
    </row>
    <row r="697" spans="2:2" ht="15.75" customHeight="1" x14ac:dyDescent="0.25">
      <c r="B697" s="3"/>
    </row>
    <row r="698" spans="2:2" ht="15.75" customHeight="1" x14ac:dyDescent="0.25">
      <c r="B698" s="3"/>
    </row>
    <row r="699" spans="2:2" ht="15.75" customHeight="1" x14ac:dyDescent="0.25">
      <c r="B699" s="3"/>
    </row>
    <row r="700" spans="2:2" ht="15.75" customHeight="1" x14ac:dyDescent="0.25">
      <c r="B700" s="3"/>
    </row>
    <row r="701" spans="2:2" ht="15.75" customHeight="1" x14ac:dyDescent="0.25">
      <c r="B701" s="3"/>
    </row>
    <row r="702" spans="2:2" ht="15.75" customHeight="1" x14ac:dyDescent="0.25">
      <c r="B702" s="3"/>
    </row>
    <row r="703" spans="2:2" ht="15.75" customHeight="1" x14ac:dyDescent="0.25">
      <c r="B703" s="3"/>
    </row>
    <row r="704" spans="2:2" ht="15.75" customHeight="1" x14ac:dyDescent="0.25">
      <c r="B704" s="3"/>
    </row>
    <row r="705" spans="2:2" ht="15.75" customHeight="1" x14ac:dyDescent="0.25">
      <c r="B705" s="3"/>
    </row>
    <row r="706" spans="2:2" ht="15.75" customHeight="1" x14ac:dyDescent="0.25">
      <c r="B706" s="3"/>
    </row>
    <row r="707" spans="2:2" ht="15.75" customHeight="1" x14ac:dyDescent="0.25">
      <c r="B707" s="3"/>
    </row>
    <row r="708" spans="2:2" ht="15.75" customHeight="1" x14ac:dyDescent="0.25">
      <c r="B708" s="3"/>
    </row>
    <row r="709" spans="2:2" ht="15.75" customHeight="1" x14ac:dyDescent="0.25">
      <c r="B709" s="3"/>
    </row>
    <row r="710" spans="2:2" ht="15.75" customHeight="1" x14ac:dyDescent="0.25">
      <c r="B710" s="3"/>
    </row>
    <row r="711" spans="2:2" ht="15.75" customHeight="1" x14ac:dyDescent="0.25">
      <c r="B711" s="3"/>
    </row>
    <row r="712" spans="2:2" ht="15.75" customHeight="1" x14ac:dyDescent="0.25">
      <c r="B712" s="3"/>
    </row>
    <row r="713" spans="2:2" ht="15.75" customHeight="1" x14ac:dyDescent="0.25">
      <c r="B713" s="3"/>
    </row>
    <row r="714" spans="2:2" ht="15.75" customHeight="1" x14ac:dyDescent="0.25">
      <c r="B714" s="3"/>
    </row>
    <row r="715" spans="2:2" ht="15.75" customHeight="1" x14ac:dyDescent="0.25">
      <c r="B715" s="3"/>
    </row>
    <row r="716" spans="2:2" ht="15.75" customHeight="1" x14ac:dyDescent="0.25">
      <c r="B716" s="3"/>
    </row>
    <row r="717" spans="2:2" ht="15.75" customHeight="1" x14ac:dyDescent="0.25">
      <c r="B717" s="3"/>
    </row>
    <row r="718" spans="2:2" ht="15.75" customHeight="1" x14ac:dyDescent="0.25">
      <c r="B718" s="3"/>
    </row>
    <row r="719" spans="2:2" ht="15.75" customHeight="1" x14ac:dyDescent="0.25">
      <c r="B719" s="3"/>
    </row>
    <row r="720" spans="2:2" ht="15.75" customHeight="1" x14ac:dyDescent="0.25">
      <c r="B720" s="3"/>
    </row>
    <row r="721" spans="2:2" ht="15.75" customHeight="1" x14ac:dyDescent="0.25">
      <c r="B721" s="3"/>
    </row>
    <row r="722" spans="2:2" ht="15.75" customHeight="1" x14ac:dyDescent="0.25">
      <c r="B722" s="3"/>
    </row>
    <row r="723" spans="2:2" ht="15.75" customHeight="1" x14ac:dyDescent="0.25">
      <c r="B723" s="3"/>
    </row>
    <row r="724" spans="2:2" ht="15.75" customHeight="1" x14ac:dyDescent="0.25">
      <c r="B724" s="3"/>
    </row>
    <row r="725" spans="2:2" ht="15.75" customHeight="1" x14ac:dyDescent="0.25">
      <c r="B725" s="3"/>
    </row>
    <row r="726" spans="2:2" ht="15.75" customHeight="1" x14ac:dyDescent="0.25">
      <c r="B726" s="3"/>
    </row>
    <row r="727" spans="2:2" ht="15.75" customHeight="1" x14ac:dyDescent="0.25">
      <c r="B727" s="3"/>
    </row>
    <row r="728" spans="2:2" ht="15.75" customHeight="1" x14ac:dyDescent="0.25">
      <c r="B728" s="3"/>
    </row>
    <row r="729" spans="2:2" ht="15.75" customHeight="1" x14ac:dyDescent="0.25">
      <c r="B729" s="3"/>
    </row>
    <row r="730" spans="2:2" ht="15.75" customHeight="1" x14ac:dyDescent="0.25">
      <c r="B730" s="3"/>
    </row>
    <row r="731" spans="2:2" ht="15.75" customHeight="1" x14ac:dyDescent="0.25">
      <c r="B731" s="3"/>
    </row>
    <row r="732" spans="2:2" ht="15.75" customHeight="1" x14ac:dyDescent="0.25">
      <c r="B732" s="3"/>
    </row>
    <row r="733" spans="2:2" ht="15.75" customHeight="1" x14ac:dyDescent="0.25">
      <c r="B733" s="3"/>
    </row>
    <row r="734" spans="2:2" ht="15.75" customHeight="1" x14ac:dyDescent="0.25">
      <c r="B734" s="3"/>
    </row>
    <row r="735" spans="2:2" ht="15.75" customHeight="1" x14ac:dyDescent="0.25">
      <c r="B735" s="3"/>
    </row>
    <row r="736" spans="2:2" ht="15.75" customHeight="1" x14ac:dyDescent="0.25">
      <c r="B736" s="3"/>
    </row>
    <row r="737" spans="2:2" ht="15.75" customHeight="1" x14ac:dyDescent="0.25">
      <c r="B737" s="3"/>
    </row>
    <row r="738" spans="2:2" ht="15.75" customHeight="1" x14ac:dyDescent="0.25">
      <c r="B738" s="3"/>
    </row>
    <row r="739" spans="2:2" ht="15.75" customHeight="1" x14ac:dyDescent="0.25">
      <c r="B739" s="3"/>
    </row>
    <row r="740" spans="2:2" ht="15.75" customHeight="1" x14ac:dyDescent="0.25">
      <c r="B740" s="3"/>
    </row>
    <row r="741" spans="2:2" ht="15.75" customHeight="1" x14ac:dyDescent="0.25">
      <c r="B741" s="3"/>
    </row>
    <row r="742" spans="2:2" ht="15.75" customHeight="1" x14ac:dyDescent="0.25">
      <c r="B742" s="3"/>
    </row>
    <row r="743" spans="2:2" ht="15.75" customHeight="1" x14ac:dyDescent="0.25">
      <c r="B743" s="3"/>
    </row>
    <row r="744" spans="2:2" ht="15.75" customHeight="1" x14ac:dyDescent="0.25">
      <c r="B744" s="3"/>
    </row>
    <row r="745" spans="2:2" ht="15.75" customHeight="1" x14ac:dyDescent="0.25">
      <c r="B745" s="3"/>
    </row>
    <row r="746" spans="2:2" ht="15.75" customHeight="1" x14ac:dyDescent="0.25">
      <c r="B746" s="3"/>
    </row>
    <row r="747" spans="2:2" ht="15.75" customHeight="1" x14ac:dyDescent="0.25">
      <c r="B747" s="3"/>
    </row>
    <row r="748" spans="2:2" ht="15.75" customHeight="1" x14ac:dyDescent="0.25">
      <c r="B748" s="3"/>
    </row>
    <row r="749" spans="2:2" ht="15.75" customHeight="1" x14ac:dyDescent="0.25">
      <c r="B749" s="3"/>
    </row>
    <row r="750" spans="2:2" ht="15.75" customHeight="1" x14ac:dyDescent="0.25">
      <c r="B750" s="3"/>
    </row>
    <row r="751" spans="2:2" ht="15.75" customHeight="1" x14ac:dyDescent="0.25">
      <c r="B751" s="3"/>
    </row>
    <row r="752" spans="2:2" ht="15.75" customHeight="1" x14ac:dyDescent="0.25">
      <c r="B752" s="3"/>
    </row>
    <row r="753" spans="2:2" ht="15.75" customHeight="1" x14ac:dyDescent="0.25">
      <c r="B753" s="3"/>
    </row>
    <row r="754" spans="2:2" ht="15.75" customHeight="1" x14ac:dyDescent="0.25">
      <c r="B754" s="3"/>
    </row>
    <row r="755" spans="2:2" ht="15.75" customHeight="1" x14ac:dyDescent="0.25">
      <c r="B755" s="3"/>
    </row>
    <row r="756" spans="2:2" ht="15.75" customHeight="1" x14ac:dyDescent="0.25">
      <c r="B756" s="3"/>
    </row>
    <row r="757" spans="2:2" ht="15.75" customHeight="1" x14ac:dyDescent="0.25">
      <c r="B757" s="3"/>
    </row>
    <row r="758" spans="2:2" ht="15.75" customHeight="1" x14ac:dyDescent="0.25">
      <c r="B758" s="3"/>
    </row>
    <row r="759" spans="2:2" ht="15.75" customHeight="1" x14ac:dyDescent="0.25">
      <c r="B759" s="3"/>
    </row>
    <row r="760" spans="2:2" ht="15.75" customHeight="1" x14ac:dyDescent="0.25">
      <c r="B760" s="3"/>
    </row>
    <row r="761" spans="2:2" ht="15.75" customHeight="1" x14ac:dyDescent="0.25">
      <c r="B761" s="3"/>
    </row>
    <row r="762" spans="2:2" ht="15.75" customHeight="1" x14ac:dyDescent="0.25">
      <c r="B762" s="3"/>
    </row>
    <row r="763" spans="2:2" ht="15.75" customHeight="1" x14ac:dyDescent="0.25">
      <c r="B763" s="3"/>
    </row>
    <row r="764" spans="2:2" ht="15.75" customHeight="1" x14ac:dyDescent="0.25">
      <c r="B764" s="3"/>
    </row>
    <row r="765" spans="2:2" ht="15.75" customHeight="1" x14ac:dyDescent="0.25">
      <c r="B765" s="3"/>
    </row>
    <row r="766" spans="2:2" ht="15.75" customHeight="1" x14ac:dyDescent="0.25">
      <c r="B766" s="3"/>
    </row>
    <row r="767" spans="2:2" ht="15.75" customHeight="1" x14ac:dyDescent="0.25">
      <c r="B767" s="3"/>
    </row>
    <row r="768" spans="2:2" ht="15.75" customHeight="1" x14ac:dyDescent="0.25">
      <c r="B768" s="3"/>
    </row>
    <row r="769" spans="2:2" ht="15.75" customHeight="1" x14ac:dyDescent="0.25">
      <c r="B769" s="3"/>
    </row>
    <row r="770" spans="2:2" ht="15.75" customHeight="1" x14ac:dyDescent="0.25">
      <c r="B770" s="3"/>
    </row>
    <row r="771" spans="2:2" ht="15.75" customHeight="1" x14ac:dyDescent="0.25">
      <c r="B771" s="3"/>
    </row>
    <row r="772" spans="2:2" ht="15.75" customHeight="1" x14ac:dyDescent="0.25">
      <c r="B772" s="3"/>
    </row>
    <row r="773" spans="2:2" ht="15.75" customHeight="1" x14ac:dyDescent="0.25">
      <c r="B773" s="3"/>
    </row>
    <row r="774" spans="2:2" ht="15.75" customHeight="1" x14ac:dyDescent="0.25">
      <c r="B774" s="3"/>
    </row>
    <row r="775" spans="2:2" ht="15.75" customHeight="1" x14ac:dyDescent="0.25">
      <c r="B775" s="3"/>
    </row>
    <row r="776" spans="2:2" ht="15.75" customHeight="1" x14ac:dyDescent="0.25">
      <c r="B776" s="3"/>
    </row>
    <row r="777" spans="2:2" ht="15.75" customHeight="1" x14ac:dyDescent="0.25">
      <c r="B777" s="3"/>
    </row>
    <row r="778" spans="2:2" ht="15.75" customHeight="1" x14ac:dyDescent="0.25">
      <c r="B778" s="3"/>
    </row>
    <row r="779" spans="2:2" ht="15.75" customHeight="1" x14ac:dyDescent="0.25">
      <c r="B779" s="3"/>
    </row>
    <row r="780" spans="2:2" ht="15.75" customHeight="1" x14ac:dyDescent="0.25">
      <c r="B780" s="3"/>
    </row>
    <row r="781" spans="2:2" ht="15.75" customHeight="1" x14ac:dyDescent="0.25">
      <c r="B781" s="3"/>
    </row>
    <row r="782" spans="2:2" ht="15.75" customHeight="1" x14ac:dyDescent="0.25">
      <c r="B782" s="3"/>
    </row>
    <row r="783" spans="2:2" ht="15.75" customHeight="1" x14ac:dyDescent="0.25">
      <c r="B783" s="3"/>
    </row>
    <row r="784" spans="2:2" ht="15.75" customHeight="1" x14ac:dyDescent="0.25">
      <c r="B784" s="3"/>
    </row>
    <row r="785" spans="2:2" ht="15.75" customHeight="1" x14ac:dyDescent="0.25">
      <c r="B785" s="3"/>
    </row>
    <row r="786" spans="2:2" ht="15.75" customHeight="1" x14ac:dyDescent="0.25">
      <c r="B786" s="3"/>
    </row>
    <row r="787" spans="2:2" ht="15.75" customHeight="1" x14ac:dyDescent="0.25">
      <c r="B787" s="3"/>
    </row>
    <row r="788" spans="2:2" ht="15.75" customHeight="1" x14ac:dyDescent="0.25">
      <c r="B788" s="3"/>
    </row>
    <row r="789" spans="2:2" ht="15.75" customHeight="1" x14ac:dyDescent="0.25">
      <c r="B789" s="3"/>
    </row>
    <row r="790" spans="2:2" ht="15.75" customHeight="1" x14ac:dyDescent="0.25">
      <c r="B790" s="3"/>
    </row>
    <row r="791" spans="2:2" ht="15.75" customHeight="1" x14ac:dyDescent="0.25">
      <c r="B791" s="3"/>
    </row>
    <row r="792" spans="2:2" ht="15.75" customHeight="1" x14ac:dyDescent="0.25">
      <c r="B792" s="3"/>
    </row>
    <row r="793" spans="2:2" ht="15.75" customHeight="1" x14ac:dyDescent="0.25">
      <c r="B793" s="3"/>
    </row>
    <row r="794" spans="2:2" ht="15.75" customHeight="1" x14ac:dyDescent="0.25">
      <c r="B794" s="3"/>
    </row>
    <row r="795" spans="2:2" ht="15.75" customHeight="1" x14ac:dyDescent="0.25">
      <c r="B795" s="3"/>
    </row>
    <row r="796" spans="2:2" ht="15.75" customHeight="1" x14ac:dyDescent="0.25">
      <c r="B796" s="3"/>
    </row>
    <row r="797" spans="2:2" ht="15.75" customHeight="1" x14ac:dyDescent="0.25">
      <c r="B797" s="3"/>
    </row>
    <row r="798" spans="2:2" ht="15.75" customHeight="1" x14ac:dyDescent="0.25">
      <c r="B798" s="3"/>
    </row>
    <row r="799" spans="2:2" ht="15.75" customHeight="1" x14ac:dyDescent="0.25">
      <c r="B799" s="3"/>
    </row>
    <row r="800" spans="2:2" ht="15.75" customHeight="1" x14ac:dyDescent="0.25">
      <c r="B800" s="3"/>
    </row>
    <row r="801" spans="2:2" ht="15.75" customHeight="1" x14ac:dyDescent="0.25">
      <c r="B801" s="3"/>
    </row>
    <row r="802" spans="2:2" ht="15.75" customHeight="1" x14ac:dyDescent="0.25">
      <c r="B802" s="3"/>
    </row>
    <row r="803" spans="2:2" ht="15.75" customHeight="1" x14ac:dyDescent="0.25">
      <c r="B803" s="3"/>
    </row>
    <row r="804" spans="2:2" ht="15.75" customHeight="1" x14ac:dyDescent="0.25">
      <c r="B804" s="3"/>
    </row>
    <row r="805" spans="2:2" ht="15.75" customHeight="1" x14ac:dyDescent="0.25">
      <c r="B805" s="3"/>
    </row>
    <row r="806" spans="2:2" ht="15.75" customHeight="1" x14ac:dyDescent="0.25">
      <c r="B806" s="3"/>
    </row>
    <row r="807" spans="2:2" ht="15.75" customHeight="1" x14ac:dyDescent="0.25">
      <c r="B807" s="3"/>
    </row>
    <row r="808" spans="2:2" ht="15.75" customHeight="1" x14ac:dyDescent="0.25">
      <c r="B808" s="3"/>
    </row>
    <row r="809" spans="2:2" ht="15.75" customHeight="1" x14ac:dyDescent="0.25">
      <c r="B809" s="3"/>
    </row>
    <row r="810" spans="2:2" ht="15.75" customHeight="1" x14ac:dyDescent="0.25">
      <c r="B810" s="3"/>
    </row>
    <row r="811" spans="2:2" ht="15.75" customHeight="1" x14ac:dyDescent="0.25">
      <c r="B811" s="3"/>
    </row>
    <row r="812" spans="2:2" ht="15.75" customHeight="1" x14ac:dyDescent="0.25">
      <c r="B812" s="3"/>
    </row>
    <row r="813" spans="2:2" ht="15.75" customHeight="1" x14ac:dyDescent="0.25">
      <c r="B813" s="3"/>
    </row>
    <row r="814" spans="2:2" ht="15.75" customHeight="1" x14ac:dyDescent="0.25">
      <c r="B814" s="3"/>
    </row>
    <row r="815" spans="2:2" ht="15.75" customHeight="1" x14ac:dyDescent="0.25">
      <c r="B815" s="3"/>
    </row>
    <row r="816" spans="2:2" ht="15.75" customHeight="1" x14ac:dyDescent="0.25">
      <c r="B816" s="3"/>
    </row>
    <row r="817" spans="2:2" ht="15.75" customHeight="1" x14ac:dyDescent="0.25">
      <c r="B817" s="3"/>
    </row>
    <row r="818" spans="2:2" ht="15.75" customHeight="1" x14ac:dyDescent="0.25">
      <c r="B818" s="3"/>
    </row>
    <row r="819" spans="2:2" ht="15.75" customHeight="1" x14ac:dyDescent="0.25">
      <c r="B819" s="3"/>
    </row>
    <row r="820" spans="2:2" ht="15.75" customHeight="1" x14ac:dyDescent="0.25">
      <c r="B820" s="3"/>
    </row>
    <row r="821" spans="2:2" ht="15.75" customHeight="1" x14ac:dyDescent="0.25">
      <c r="B821" s="3"/>
    </row>
    <row r="822" spans="2:2" ht="15.75" customHeight="1" x14ac:dyDescent="0.25">
      <c r="B822" s="3"/>
    </row>
    <row r="823" spans="2:2" ht="15.75" customHeight="1" x14ac:dyDescent="0.25">
      <c r="B823" s="3"/>
    </row>
    <row r="824" spans="2:2" ht="15.75" customHeight="1" x14ac:dyDescent="0.25">
      <c r="B824" s="3"/>
    </row>
    <row r="825" spans="2:2" ht="15.75" customHeight="1" x14ac:dyDescent="0.25">
      <c r="B825" s="3"/>
    </row>
    <row r="826" spans="2:2" ht="15.75" customHeight="1" x14ac:dyDescent="0.25">
      <c r="B826" s="3"/>
    </row>
    <row r="827" spans="2:2" ht="15.75" customHeight="1" x14ac:dyDescent="0.25">
      <c r="B827" s="3"/>
    </row>
    <row r="828" spans="2:2" ht="15.75" customHeight="1" x14ac:dyDescent="0.25">
      <c r="B828" s="3"/>
    </row>
    <row r="829" spans="2:2" ht="15.75" customHeight="1" x14ac:dyDescent="0.25">
      <c r="B829" s="3"/>
    </row>
    <row r="830" spans="2:2" ht="15.75" customHeight="1" x14ac:dyDescent="0.25">
      <c r="B830" s="3"/>
    </row>
    <row r="831" spans="2:2" ht="15.75" customHeight="1" x14ac:dyDescent="0.25">
      <c r="B831" s="3"/>
    </row>
    <row r="832" spans="2:2" ht="15.75" customHeight="1" x14ac:dyDescent="0.25">
      <c r="B832" s="3"/>
    </row>
    <row r="833" spans="2:2" ht="15.75" customHeight="1" x14ac:dyDescent="0.25">
      <c r="B833" s="3"/>
    </row>
    <row r="834" spans="2:2" ht="15.75" customHeight="1" x14ac:dyDescent="0.25">
      <c r="B834" s="3"/>
    </row>
    <row r="835" spans="2:2" ht="15.75" customHeight="1" x14ac:dyDescent="0.25">
      <c r="B835" s="3"/>
    </row>
    <row r="836" spans="2:2" ht="15.75" customHeight="1" x14ac:dyDescent="0.25">
      <c r="B836" s="3"/>
    </row>
    <row r="837" spans="2:2" ht="15.75" customHeight="1" x14ac:dyDescent="0.25">
      <c r="B837" s="3"/>
    </row>
    <row r="838" spans="2:2" ht="15.75" customHeight="1" x14ac:dyDescent="0.25">
      <c r="B838" s="3"/>
    </row>
    <row r="839" spans="2:2" ht="15.75" customHeight="1" x14ac:dyDescent="0.25">
      <c r="B839" s="3"/>
    </row>
    <row r="840" spans="2:2" ht="15.75" customHeight="1" x14ac:dyDescent="0.25">
      <c r="B840" s="3"/>
    </row>
    <row r="841" spans="2:2" ht="15.75" customHeight="1" x14ac:dyDescent="0.25">
      <c r="B841" s="3"/>
    </row>
    <row r="842" spans="2:2" ht="15.75" customHeight="1" x14ac:dyDescent="0.25">
      <c r="B842" s="3"/>
    </row>
    <row r="843" spans="2:2" ht="15.75" customHeight="1" x14ac:dyDescent="0.25">
      <c r="B843" s="3"/>
    </row>
    <row r="844" spans="2:2" ht="15.75" customHeight="1" x14ac:dyDescent="0.25">
      <c r="B844" s="3"/>
    </row>
    <row r="845" spans="2:2" ht="15.75" customHeight="1" x14ac:dyDescent="0.25">
      <c r="B845" s="3"/>
    </row>
    <row r="846" spans="2:2" ht="15.75" customHeight="1" x14ac:dyDescent="0.25">
      <c r="B846" s="3"/>
    </row>
    <row r="847" spans="2:2" ht="15.75" customHeight="1" x14ac:dyDescent="0.25">
      <c r="B847" s="3"/>
    </row>
    <row r="848" spans="2:2" ht="15.75" customHeight="1" x14ac:dyDescent="0.25">
      <c r="B848" s="3"/>
    </row>
    <row r="849" spans="2:2" ht="15.75" customHeight="1" x14ac:dyDescent="0.25">
      <c r="B849" s="3"/>
    </row>
    <row r="850" spans="2:2" ht="15.75" customHeight="1" x14ac:dyDescent="0.25">
      <c r="B850" s="3"/>
    </row>
    <row r="851" spans="2:2" ht="15.75" customHeight="1" x14ac:dyDescent="0.25">
      <c r="B851" s="3"/>
    </row>
    <row r="852" spans="2:2" ht="15.75" customHeight="1" x14ac:dyDescent="0.25">
      <c r="B852" s="3"/>
    </row>
    <row r="853" spans="2:2" ht="15.75" customHeight="1" x14ac:dyDescent="0.25">
      <c r="B853" s="3"/>
    </row>
    <row r="854" spans="2:2" ht="15.75" customHeight="1" x14ac:dyDescent="0.25">
      <c r="B854" s="3"/>
    </row>
    <row r="855" spans="2:2" ht="15.75" customHeight="1" x14ac:dyDescent="0.25">
      <c r="B855" s="3"/>
    </row>
    <row r="856" spans="2:2" ht="15.75" customHeight="1" x14ac:dyDescent="0.25">
      <c r="B856" s="3"/>
    </row>
    <row r="857" spans="2:2" ht="15.75" customHeight="1" x14ac:dyDescent="0.25">
      <c r="B857" s="3"/>
    </row>
    <row r="858" spans="2:2" ht="15.75" customHeight="1" x14ac:dyDescent="0.25">
      <c r="B858" s="3"/>
    </row>
    <row r="859" spans="2:2" ht="15.75" customHeight="1" x14ac:dyDescent="0.25">
      <c r="B859" s="3"/>
    </row>
    <row r="860" spans="2:2" ht="15.75" customHeight="1" x14ac:dyDescent="0.25">
      <c r="B860" s="3"/>
    </row>
    <row r="861" spans="2:2" ht="15.75" customHeight="1" x14ac:dyDescent="0.25">
      <c r="B861" s="3"/>
    </row>
    <row r="862" spans="2:2" ht="15.75" customHeight="1" x14ac:dyDescent="0.25">
      <c r="B862" s="3"/>
    </row>
    <row r="863" spans="2:2" ht="15.75" customHeight="1" x14ac:dyDescent="0.25">
      <c r="B863" s="3"/>
    </row>
    <row r="864" spans="2:2" ht="15.75" customHeight="1" x14ac:dyDescent="0.25">
      <c r="B864" s="3"/>
    </row>
    <row r="865" spans="2:2" ht="15.75" customHeight="1" x14ac:dyDescent="0.25">
      <c r="B865" s="3"/>
    </row>
    <row r="866" spans="2:2" ht="15.75" customHeight="1" x14ac:dyDescent="0.25">
      <c r="B866" s="3"/>
    </row>
    <row r="867" spans="2:2" ht="15.75" customHeight="1" x14ac:dyDescent="0.25">
      <c r="B867" s="3"/>
    </row>
    <row r="868" spans="2:2" ht="15.75" customHeight="1" x14ac:dyDescent="0.25">
      <c r="B868" s="3"/>
    </row>
    <row r="869" spans="2:2" ht="15.75" customHeight="1" x14ac:dyDescent="0.25">
      <c r="B869" s="3"/>
    </row>
    <row r="870" spans="2:2" ht="15.75" customHeight="1" x14ac:dyDescent="0.25">
      <c r="B870" s="3"/>
    </row>
    <row r="871" spans="2:2" ht="15.75" customHeight="1" x14ac:dyDescent="0.25">
      <c r="B871" s="3"/>
    </row>
    <row r="872" spans="2:2" ht="15.75" customHeight="1" x14ac:dyDescent="0.25">
      <c r="B872" s="3"/>
    </row>
    <row r="873" spans="2:2" ht="15.75" customHeight="1" x14ac:dyDescent="0.25">
      <c r="B873" s="3"/>
    </row>
    <row r="874" spans="2:2" ht="15.75" customHeight="1" x14ac:dyDescent="0.25">
      <c r="B874" s="3"/>
    </row>
    <row r="875" spans="2:2" ht="15.75" customHeight="1" x14ac:dyDescent="0.25">
      <c r="B875" s="3"/>
    </row>
    <row r="876" spans="2:2" ht="15.75" customHeight="1" x14ac:dyDescent="0.25">
      <c r="B876" s="3"/>
    </row>
    <row r="877" spans="2:2" ht="15.75" customHeight="1" x14ac:dyDescent="0.25">
      <c r="B877" s="3"/>
    </row>
    <row r="878" spans="2:2" ht="15.75" customHeight="1" x14ac:dyDescent="0.25">
      <c r="B878" s="3"/>
    </row>
    <row r="879" spans="2:2" ht="15.75" customHeight="1" x14ac:dyDescent="0.25">
      <c r="B879" s="3"/>
    </row>
    <row r="880" spans="2:2" ht="15.75" customHeight="1" x14ac:dyDescent="0.25">
      <c r="B880" s="3"/>
    </row>
    <row r="881" spans="2:2" ht="15.75" customHeight="1" x14ac:dyDescent="0.25">
      <c r="B881" s="3"/>
    </row>
    <row r="882" spans="2:2" ht="15.75" customHeight="1" x14ac:dyDescent="0.25">
      <c r="B882" s="3"/>
    </row>
    <row r="883" spans="2:2" ht="15.75" customHeight="1" x14ac:dyDescent="0.25">
      <c r="B883" s="3"/>
    </row>
    <row r="884" spans="2:2" ht="15.75" customHeight="1" x14ac:dyDescent="0.25">
      <c r="B884" s="3"/>
    </row>
    <row r="885" spans="2:2" ht="15.75" customHeight="1" x14ac:dyDescent="0.25">
      <c r="B885" s="3"/>
    </row>
    <row r="886" spans="2:2" ht="15.75" customHeight="1" x14ac:dyDescent="0.25">
      <c r="B886" s="3"/>
    </row>
    <row r="887" spans="2:2" ht="15.75" customHeight="1" x14ac:dyDescent="0.25">
      <c r="B887" s="3"/>
    </row>
    <row r="888" spans="2:2" ht="15.75" customHeight="1" x14ac:dyDescent="0.25">
      <c r="B888" s="3"/>
    </row>
    <row r="889" spans="2:2" ht="15.75" customHeight="1" x14ac:dyDescent="0.25">
      <c r="B889" s="3"/>
    </row>
    <row r="890" spans="2:2" ht="15.75" customHeight="1" x14ac:dyDescent="0.25">
      <c r="B890" s="3"/>
    </row>
    <row r="891" spans="2:2" ht="15.75" customHeight="1" x14ac:dyDescent="0.25">
      <c r="B891" s="3"/>
    </row>
    <row r="892" spans="2:2" ht="15.75" customHeight="1" x14ac:dyDescent="0.25">
      <c r="B892" s="3"/>
    </row>
    <row r="893" spans="2:2" ht="15.75" customHeight="1" x14ac:dyDescent="0.25">
      <c r="B893" s="3"/>
    </row>
    <row r="894" spans="2:2" ht="15.75" customHeight="1" x14ac:dyDescent="0.25">
      <c r="B894" s="3"/>
    </row>
    <row r="895" spans="2:2" ht="15.75" customHeight="1" x14ac:dyDescent="0.25">
      <c r="B895" s="3"/>
    </row>
    <row r="896" spans="2:2" ht="15.75" customHeight="1" x14ac:dyDescent="0.25">
      <c r="B896" s="3"/>
    </row>
    <row r="897" spans="2:2" ht="15.75" customHeight="1" x14ac:dyDescent="0.25">
      <c r="B897" s="3"/>
    </row>
    <row r="898" spans="2:2" ht="15.75" customHeight="1" x14ac:dyDescent="0.25">
      <c r="B898" s="3"/>
    </row>
    <row r="899" spans="2:2" ht="15.75" customHeight="1" x14ac:dyDescent="0.25">
      <c r="B899" s="3"/>
    </row>
    <row r="900" spans="2:2" ht="15.75" customHeight="1" x14ac:dyDescent="0.25">
      <c r="B900" s="3"/>
    </row>
    <row r="901" spans="2:2" ht="15.75" customHeight="1" x14ac:dyDescent="0.25">
      <c r="B901" s="3"/>
    </row>
    <row r="902" spans="2:2" ht="15.75" customHeight="1" x14ac:dyDescent="0.25">
      <c r="B902" s="3"/>
    </row>
    <row r="903" spans="2:2" ht="15.75" customHeight="1" x14ac:dyDescent="0.25">
      <c r="B903" s="3"/>
    </row>
    <row r="904" spans="2:2" ht="15.75" customHeight="1" x14ac:dyDescent="0.25">
      <c r="B904" s="3"/>
    </row>
    <row r="905" spans="2:2" ht="15.75" customHeight="1" x14ac:dyDescent="0.25">
      <c r="B905" s="3"/>
    </row>
    <row r="906" spans="2:2" ht="15.75" customHeight="1" x14ac:dyDescent="0.25">
      <c r="B906" s="3"/>
    </row>
    <row r="907" spans="2:2" ht="15.75" customHeight="1" x14ac:dyDescent="0.25">
      <c r="B907" s="3"/>
    </row>
    <row r="908" spans="2:2" ht="15.75" customHeight="1" x14ac:dyDescent="0.25">
      <c r="B908" s="3"/>
    </row>
    <row r="909" spans="2:2" ht="15.75" customHeight="1" x14ac:dyDescent="0.25">
      <c r="B909" s="3"/>
    </row>
    <row r="910" spans="2:2" ht="15.75" customHeight="1" x14ac:dyDescent="0.25">
      <c r="B910" s="3"/>
    </row>
    <row r="911" spans="2:2" ht="15.75" customHeight="1" x14ac:dyDescent="0.25">
      <c r="B911" s="3"/>
    </row>
    <row r="912" spans="2:2" ht="15.75" customHeight="1" x14ac:dyDescent="0.25">
      <c r="B912" s="3"/>
    </row>
    <row r="913" spans="2:2" ht="15.75" customHeight="1" x14ac:dyDescent="0.25">
      <c r="B913" s="3"/>
    </row>
    <row r="914" spans="2:2" ht="15.75" customHeight="1" x14ac:dyDescent="0.25">
      <c r="B914" s="3"/>
    </row>
    <row r="915" spans="2:2" ht="15.75" customHeight="1" x14ac:dyDescent="0.25">
      <c r="B915" s="3"/>
    </row>
    <row r="916" spans="2:2" ht="15.75" customHeight="1" x14ac:dyDescent="0.25">
      <c r="B916" s="3"/>
    </row>
    <row r="917" spans="2:2" ht="15.75" customHeight="1" x14ac:dyDescent="0.25">
      <c r="B917" s="3"/>
    </row>
    <row r="918" spans="2:2" ht="15.75" customHeight="1" x14ac:dyDescent="0.25">
      <c r="B918" s="3"/>
    </row>
    <row r="919" spans="2:2" ht="15.75" customHeight="1" x14ac:dyDescent="0.25">
      <c r="B919" s="3"/>
    </row>
    <row r="920" spans="2:2" ht="15.75" customHeight="1" x14ac:dyDescent="0.25">
      <c r="B920" s="3"/>
    </row>
    <row r="921" spans="2:2" ht="15.75" customHeight="1" x14ac:dyDescent="0.25">
      <c r="B921" s="3"/>
    </row>
    <row r="922" spans="2:2" ht="15.75" customHeight="1" x14ac:dyDescent="0.25">
      <c r="B922" s="3"/>
    </row>
    <row r="923" spans="2:2" ht="15.75" customHeight="1" x14ac:dyDescent="0.25">
      <c r="B923" s="3"/>
    </row>
    <row r="924" spans="2:2" ht="15.75" customHeight="1" x14ac:dyDescent="0.25">
      <c r="B924" s="3"/>
    </row>
    <row r="925" spans="2:2" ht="15.75" customHeight="1" x14ac:dyDescent="0.25">
      <c r="B925" s="3"/>
    </row>
    <row r="926" spans="2:2" ht="15.75" customHeight="1" x14ac:dyDescent="0.25">
      <c r="B926" s="3"/>
    </row>
    <row r="927" spans="2:2" ht="15.75" customHeight="1" x14ac:dyDescent="0.25">
      <c r="B927" s="3"/>
    </row>
    <row r="928" spans="2:2" ht="15.75" customHeight="1" x14ac:dyDescent="0.25">
      <c r="B928" s="3"/>
    </row>
    <row r="929" spans="2:2" ht="15.75" customHeight="1" x14ac:dyDescent="0.25">
      <c r="B929" s="3"/>
    </row>
    <row r="930" spans="2:2" ht="15.75" customHeight="1" x14ac:dyDescent="0.25">
      <c r="B930" s="3"/>
    </row>
    <row r="931" spans="2:2" ht="15.75" customHeight="1" x14ac:dyDescent="0.25">
      <c r="B931" s="3"/>
    </row>
    <row r="932" spans="2:2" ht="15.75" customHeight="1" x14ac:dyDescent="0.25">
      <c r="B932" s="3"/>
    </row>
    <row r="933" spans="2:2" ht="15.75" customHeight="1" x14ac:dyDescent="0.25">
      <c r="B933" s="3"/>
    </row>
    <row r="934" spans="2:2" ht="15.75" customHeight="1" x14ac:dyDescent="0.25">
      <c r="B934" s="3"/>
    </row>
    <row r="935" spans="2:2" ht="15.75" customHeight="1" x14ac:dyDescent="0.25">
      <c r="B935" s="3"/>
    </row>
    <row r="936" spans="2:2" ht="15.75" customHeight="1" x14ac:dyDescent="0.25">
      <c r="B936" s="3"/>
    </row>
    <row r="937" spans="2:2" ht="15.75" customHeight="1" x14ac:dyDescent="0.25">
      <c r="B937" s="3"/>
    </row>
    <row r="938" spans="2:2" ht="15.75" customHeight="1" x14ac:dyDescent="0.25">
      <c r="B938" s="3"/>
    </row>
    <row r="939" spans="2:2" ht="15.75" customHeight="1" x14ac:dyDescent="0.25">
      <c r="B939" s="3"/>
    </row>
    <row r="940" spans="2:2" ht="15.75" customHeight="1" x14ac:dyDescent="0.25">
      <c r="B940" s="3"/>
    </row>
    <row r="941" spans="2:2" ht="15.75" customHeight="1" x14ac:dyDescent="0.25">
      <c r="B941" s="3"/>
    </row>
    <row r="942" spans="2:2" ht="15.75" customHeight="1" x14ac:dyDescent="0.25">
      <c r="B942" s="3"/>
    </row>
    <row r="943" spans="2:2" ht="15.75" customHeight="1" x14ac:dyDescent="0.25">
      <c r="B943" s="3"/>
    </row>
    <row r="944" spans="2:2" ht="15.75" customHeight="1" x14ac:dyDescent="0.25">
      <c r="B944" s="3"/>
    </row>
    <row r="945" spans="2:2" ht="15.75" customHeight="1" x14ac:dyDescent="0.25">
      <c r="B945" s="3"/>
    </row>
    <row r="946" spans="2:2" ht="15.75" customHeight="1" x14ac:dyDescent="0.25">
      <c r="B946" s="3"/>
    </row>
    <row r="947" spans="2:2" ht="15.75" customHeight="1" x14ac:dyDescent="0.25">
      <c r="B947" s="3"/>
    </row>
    <row r="948" spans="2:2" ht="15.75" customHeight="1" x14ac:dyDescent="0.25">
      <c r="B948" s="3"/>
    </row>
    <row r="949" spans="2:2" ht="15.75" customHeight="1" x14ac:dyDescent="0.25">
      <c r="B949" s="3"/>
    </row>
    <row r="950" spans="2:2" ht="15.75" customHeight="1" x14ac:dyDescent="0.25">
      <c r="B950" s="3"/>
    </row>
    <row r="951" spans="2:2" ht="15.75" customHeight="1" x14ac:dyDescent="0.25">
      <c r="B951" s="3"/>
    </row>
    <row r="952" spans="2:2" ht="15.75" customHeight="1" x14ac:dyDescent="0.25">
      <c r="B952" s="3"/>
    </row>
    <row r="953" spans="2:2" ht="15.75" customHeight="1" x14ac:dyDescent="0.25">
      <c r="B953" s="3"/>
    </row>
    <row r="954" spans="2:2" ht="15.75" customHeight="1" x14ac:dyDescent="0.25">
      <c r="B954" s="3"/>
    </row>
    <row r="955" spans="2:2" ht="15.75" customHeight="1" x14ac:dyDescent="0.25">
      <c r="B955" s="3"/>
    </row>
    <row r="956" spans="2:2" ht="15.75" customHeight="1" x14ac:dyDescent="0.25">
      <c r="B956" s="3"/>
    </row>
    <row r="957" spans="2:2" ht="15.75" customHeight="1" x14ac:dyDescent="0.25">
      <c r="B957" s="3"/>
    </row>
    <row r="958" spans="2:2" ht="15.75" customHeight="1" x14ac:dyDescent="0.25">
      <c r="B958" s="3"/>
    </row>
    <row r="959" spans="2:2" ht="15.75" customHeight="1" x14ac:dyDescent="0.25">
      <c r="B959" s="3"/>
    </row>
    <row r="960" spans="2:2" ht="15.75" customHeight="1" x14ac:dyDescent="0.25">
      <c r="B960" s="3"/>
    </row>
    <row r="961" spans="2:2" ht="15.75" customHeight="1" x14ac:dyDescent="0.25">
      <c r="B961" s="3"/>
    </row>
    <row r="962" spans="2:2" ht="15.75" customHeight="1" x14ac:dyDescent="0.25">
      <c r="B962" s="3"/>
    </row>
    <row r="963" spans="2:2" ht="15.75" customHeight="1" x14ac:dyDescent="0.25">
      <c r="B963" s="3"/>
    </row>
    <row r="964" spans="2:2" ht="15.75" customHeight="1" x14ac:dyDescent="0.25">
      <c r="B964" s="3"/>
    </row>
    <row r="965" spans="2:2" ht="15.75" customHeight="1" x14ac:dyDescent="0.25">
      <c r="B965" s="3"/>
    </row>
    <row r="966" spans="2:2" ht="15.75" customHeight="1" x14ac:dyDescent="0.25">
      <c r="B966" s="3"/>
    </row>
    <row r="967" spans="2:2" ht="15.75" customHeight="1" x14ac:dyDescent="0.25">
      <c r="B967" s="3"/>
    </row>
    <row r="968" spans="2:2" ht="15.75" customHeight="1" x14ac:dyDescent="0.25">
      <c r="B968" s="3"/>
    </row>
    <row r="969" spans="2:2" ht="15.75" customHeight="1" x14ac:dyDescent="0.25">
      <c r="B969" s="3"/>
    </row>
    <row r="970" spans="2:2" ht="15.75" customHeight="1" x14ac:dyDescent="0.25">
      <c r="B970" s="3"/>
    </row>
    <row r="971" spans="2:2" ht="15.75" customHeight="1" x14ac:dyDescent="0.25">
      <c r="B971" s="3"/>
    </row>
    <row r="972" spans="2:2" ht="15.75" customHeight="1" x14ac:dyDescent="0.25">
      <c r="B972" s="3"/>
    </row>
    <row r="973" spans="2:2" ht="15.75" customHeight="1" x14ac:dyDescent="0.25">
      <c r="B973" s="3"/>
    </row>
    <row r="974" spans="2:2" ht="15.75" customHeight="1" x14ac:dyDescent="0.25">
      <c r="B974" s="3"/>
    </row>
    <row r="975" spans="2:2" ht="15.75" customHeight="1" x14ac:dyDescent="0.25">
      <c r="B975" s="3"/>
    </row>
    <row r="976" spans="2:2" ht="15.75" customHeight="1" x14ac:dyDescent="0.25">
      <c r="B976" s="3"/>
    </row>
    <row r="977" spans="2:2" ht="15.75" customHeight="1" x14ac:dyDescent="0.25">
      <c r="B977" s="3"/>
    </row>
    <row r="978" spans="2:2" ht="15.75" customHeight="1" x14ac:dyDescent="0.25">
      <c r="B978" s="3"/>
    </row>
    <row r="979" spans="2:2" ht="15.75" customHeight="1" x14ac:dyDescent="0.25">
      <c r="B979" s="3"/>
    </row>
    <row r="980" spans="2:2" ht="15.75" customHeight="1" x14ac:dyDescent="0.25">
      <c r="B980" s="3"/>
    </row>
    <row r="981" spans="2:2" ht="15.75" customHeight="1" x14ac:dyDescent="0.25">
      <c r="B981" s="3"/>
    </row>
    <row r="982" spans="2:2" ht="15.75" customHeight="1" x14ac:dyDescent="0.25">
      <c r="B982" s="3"/>
    </row>
    <row r="983" spans="2:2" ht="15.75" customHeight="1" x14ac:dyDescent="0.25">
      <c r="B983" s="3"/>
    </row>
    <row r="984" spans="2:2" ht="15.75" customHeight="1" x14ac:dyDescent="0.25">
      <c r="B984" s="3"/>
    </row>
    <row r="985" spans="2:2" ht="15.75" customHeight="1" x14ac:dyDescent="0.25">
      <c r="B985" s="3"/>
    </row>
    <row r="986" spans="2:2" ht="15.75" customHeight="1" x14ac:dyDescent="0.25">
      <c r="B986" s="3"/>
    </row>
    <row r="987" spans="2:2" ht="15.75" customHeight="1" x14ac:dyDescent="0.25">
      <c r="B987" s="3"/>
    </row>
    <row r="988" spans="2:2" ht="15.75" customHeight="1" x14ac:dyDescent="0.25">
      <c r="B988" s="3"/>
    </row>
    <row r="989" spans="2:2" ht="15.75" customHeight="1" x14ac:dyDescent="0.25">
      <c r="B989" s="3"/>
    </row>
    <row r="990" spans="2:2" ht="15.75" customHeight="1" x14ac:dyDescent="0.25">
      <c r="B990" s="3"/>
    </row>
    <row r="991" spans="2:2" ht="15.75" customHeight="1" x14ac:dyDescent="0.25">
      <c r="B991" s="3"/>
    </row>
    <row r="992" spans="2:2" ht="15.75" customHeight="1" x14ac:dyDescent="0.25">
      <c r="B992" s="3"/>
    </row>
    <row r="993" spans="2:2" ht="15.75" customHeight="1" x14ac:dyDescent="0.25">
      <c r="B993" s="3"/>
    </row>
    <row r="994" spans="2:2" ht="15.75" customHeight="1" x14ac:dyDescent="0.25">
      <c r="B994" s="3"/>
    </row>
    <row r="995" spans="2:2" ht="15.75" customHeight="1" x14ac:dyDescent="0.25">
      <c r="B995" s="3"/>
    </row>
    <row r="996" spans="2:2" ht="15.75" customHeight="1" x14ac:dyDescent="0.25">
      <c r="B996" s="3"/>
    </row>
    <row r="997" spans="2:2" ht="15.75" customHeight="1" x14ac:dyDescent="0.25">
      <c r="B997" s="3"/>
    </row>
    <row r="998" spans="2:2" ht="15.75" customHeight="1" x14ac:dyDescent="0.25">
      <c r="B998" s="3"/>
    </row>
    <row r="999" spans="2:2" ht="15.75" customHeight="1" x14ac:dyDescent="0.25">
      <c r="B999" s="3"/>
    </row>
    <row r="1000" spans="2:2" ht="15.75" customHeight="1" x14ac:dyDescent="0.25">
      <c r="B1000" s="3"/>
    </row>
    <row r="1001" spans="2:2" ht="15.75" customHeight="1" x14ac:dyDescent="0.25">
      <c r="B1001" s="3"/>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3"/>
  <sheetViews>
    <sheetView workbookViewId="0">
      <pane ySplit="1" topLeftCell="A5" activePane="bottomLeft" state="frozen"/>
      <selection pane="bottomLeft" activeCell="D11" sqref="D11:E11"/>
    </sheetView>
  </sheetViews>
  <sheetFormatPr baseColWidth="10" defaultColWidth="14.42578125" defaultRowHeight="15" customHeight="1" x14ac:dyDescent="0.25"/>
  <cols>
    <col min="1" max="2" width="9.28515625" customWidth="1"/>
    <col min="3" max="3" width="60.42578125" customWidth="1"/>
    <col min="4" max="5" width="26.7109375" customWidth="1"/>
    <col min="6" max="6" width="26.42578125" customWidth="1"/>
    <col min="7" max="7" width="15.42578125" customWidth="1"/>
    <col min="8" max="8" width="8.7109375" customWidth="1"/>
  </cols>
  <sheetData>
    <row r="1" spans="1:28" ht="14.25" customHeight="1" x14ac:dyDescent="0.25">
      <c r="A1" s="14" t="s">
        <v>0</v>
      </c>
      <c r="B1" s="14" t="s">
        <v>1</v>
      </c>
      <c r="C1" s="15" t="s">
        <v>35</v>
      </c>
      <c r="D1" s="6"/>
      <c r="E1" s="6"/>
      <c r="F1" s="6"/>
      <c r="G1" s="6"/>
      <c r="H1" s="6"/>
      <c r="I1" s="6"/>
      <c r="J1" s="6"/>
      <c r="K1" s="6"/>
      <c r="L1" s="6"/>
      <c r="M1" s="6"/>
      <c r="N1" s="6"/>
      <c r="O1" s="6"/>
      <c r="P1" s="6"/>
      <c r="Q1" s="6"/>
      <c r="R1" s="6"/>
      <c r="S1" s="6"/>
      <c r="T1" s="6"/>
      <c r="U1" s="6"/>
      <c r="V1" s="6"/>
      <c r="W1" s="6"/>
      <c r="X1" s="6"/>
      <c r="Y1" s="6"/>
      <c r="Z1" s="6"/>
      <c r="AA1" s="6"/>
      <c r="AB1" s="6"/>
    </row>
    <row r="2" spans="1:28" ht="14.25" customHeight="1" x14ac:dyDescent="0.25">
      <c r="A2" s="16" t="s">
        <v>3</v>
      </c>
      <c r="B2" s="14" t="s">
        <v>4</v>
      </c>
      <c r="C2" s="15" t="s">
        <v>36</v>
      </c>
      <c r="D2" s="6"/>
      <c r="E2" s="6"/>
      <c r="F2" s="6"/>
      <c r="G2" s="6"/>
      <c r="H2" s="6"/>
      <c r="I2" s="6"/>
      <c r="J2" s="6"/>
      <c r="K2" s="6"/>
      <c r="L2" s="6"/>
      <c r="M2" s="6"/>
      <c r="N2" s="6"/>
      <c r="O2" s="6"/>
      <c r="P2" s="6"/>
      <c r="Q2" s="6"/>
      <c r="R2" s="6"/>
      <c r="S2" s="6"/>
      <c r="T2" s="6"/>
      <c r="U2" s="6"/>
      <c r="V2" s="6"/>
      <c r="W2" s="6"/>
      <c r="X2" s="6"/>
      <c r="Y2" s="6"/>
      <c r="Z2" s="6"/>
      <c r="AA2" s="6"/>
      <c r="AB2" s="6"/>
    </row>
    <row r="3" spans="1:28" ht="14.25" customHeight="1" x14ac:dyDescent="0.25">
      <c r="A3" s="16"/>
      <c r="B3" s="14"/>
      <c r="C3" s="17" t="s">
        <v>854</v>
      </c>
      <c r="D3" s="6"/>
      <c r="E3" s="6"/>
      <c r="F3" s="6"/>
      <c r="G3" s="6"/>
      <c r="H3" s="6"/>
      <c r="I3" s="6"/>
      <c r="J3" s="6"/>
      <c r="K3" s="6"/>
      <c r="L3" s="6"/>
      <c r="M3" s="6"/>
      <c r="N3" s="6"/>
      <c r="O3" s="6"/>
      <c r="P3" s="6"/>
      <c r="Q3" s="6"/>
      <c r="R3" s="6"/>
      <c r="S3" s="6"/>
      <c r="T3" s="6"/>
      <c r="U3" s="6"/>
      <c r="V3" s="6"/>
      <c r="W3" s="6"/>
      <c r="X3" s="6"/>
      <c r="Y3" s="6"/>
      <c r="Z3" s="6"/>
      <c r="AA3" s="6"/>
      <c r="AB3" s="6"/>
    </row>
    <row r="4" spans="1:28" ht="14.25" customHeight="1" x14ac:dyDescent="0.25">
      <c r="A4" s="16" t="s">
        <v>6</v>
      </c>
      <c r="B4" s="14" t="s">
        <v>13</v>
      </c>
      <c r="C4" s="158" t="s">
        <v>37</v>
      </c>
      <c r="D4" s="159"/>
      <c r="E4" s="159"/>
      <c r="F4" s="159"/>
      <c r="G4" s="159"/>
      <c r="H4" s="6"/>
      <c r="I4" s="6"/>
      <c r="J4" s="6"/>
      <c r="K4" s="6"/>
      <c r="L4" s="6"/>
      <c r="M4" s="6"/>
      <c r="N4" s="6"/>
      <c r="O4" s="6"/>
      <c r="P4" s="6"/>
      <c r="Q4" s="6"/>
      <c r="R4" s="6"/>
      <c r="S4" s="6"/>
      <c r="T4" s="6"/>
      <c r="U4" s="6"/>
      <c r="V4" s="6"/>
      <c r="W4" s="6"/>
      <c r="X4" s="6"/>
      <c r="Y4" s="6"/>
      <c r="Z4" s="6"/>
      <c r="AA4" s="6"/>
      <c r="AB4" s="6"/>
    </row>
    <row r="5" spans="1:28" ht="45" x14ac:dyDescent="0.25">
      <c r="A5" s="13"/>
      <c r="B5" s="3"/>
      <c r="C5" s="18" t="s">
        <v>1</v>
      </c>
      <c r="D5" s="18" t="s">
        <v>38</v>
      </c>
      <c r="E5" s="18" t="s">
        <v>39</v>
      </c>
      <c r="F5" s="18" t="s">
        <v>40</v>
      </c>
      <c r="G5" s="18" t="s">
        <v>41</v>
      </c>
      <c r="H5" s="12"/>
      <c r="I5" s="12"/>
      <c r="J5" s="6"/>
      <c r="K5" s="6"/>
      <c r="L5" s="6"/>
      <c r="M5" s="6"/>
      <c r="N5" s="6"/>
      <c r="O5" s="6"/>
      <c r="P5" s="6"/>
      <c r="Q5" s="6"/>
      <c r="R5" s="6"/>
      <c r="S5" s="6"/>
      <c r="T5" s="6"/>
      <c r="U5" s="6"/>
      <c r="V5" s="6"/>
      <c r="W5" s="6"/>
      <c r="X5" s="6"/>
      <c r="Y5" s="6"/>
      <c r="Z5" s="6"/>
      <c r="AA5" s="6"/>
      <c r="AB5" s="6"/>
    </row>
    <row r="6" spans="1:28" ht="14.25" customHeight="1" x14ac:dyDescent="0.25">
      <c r="A6" s="13"/>
      <c r="B6" s="3"/>
      <c r="C6" s="19" t="s">
        <v>42</v>
      </c>
      <c r="D6" s="17">
        <v>0</v>
      </c>
      <c r="E6" s="17">
        <v>0</v>
      </c>
      <c r="F6" s="17">
        <v>0</v>
      </c>
      <c r="G6" s="17">
        <v>0</v>
      </c>
      <c r="H6" s="6"/>
      <c r="I6" s="6"/>
      <c r="J6" s="6"/>
      <c r="K6" s="6"/>
      <c r="L6" s="6"/>
      <c r="M6" s="6"/>
      <c r="N6" s="6"/>
      <c r="O6" s="6"/>
      <c r="P6" s="6"/>
      <c r="Q6" s="6"/>
      <c r="R6" s="6"/>
      <c r="S6" s="6"/>
      <c r="T6" s="6"/>
      <c r="U6" s="6"/>
      <c r="V6" s="6"/>
      <c r="W6" s="6"/>
      <c r="X6" s="6"/>
      <c r="Y6" s="6"/>
      <c r="Z6" s="6"/>
      <c r="AA6" s="6"/>
      <c r="AB6" s="6"/>
    </row>
    <row r="7" spans="1:28" ht="14.25" customHeight="1" x14ac:dyDescent="0.25">
      <c r="A7" s="13"/>
      <c r="B7" s="3"/>
      <c r="C7" s="19" t="s">
        <v>43</v>
      </c>
      <c r="D7" s="17">
        <v>0</v>
      </c>
      <c r="E7" s="17" t="s">
        <v>855</v>
      </c>
      <c r="F7" s="17">
        <v>0</v>
      </c>
      <c r="G7" s="17">
        <v>0</v>
      </c>
      <c r="H7" s="6"/>
      <c r="I7" s="6"/>
      <c r="J7" s="6"/>
      <c r="K7" s="6"/>
      <c r="L7" s="6"/>
      <c r="M7" s="6"/>
      <c r="N7" s="6"/>
      <c r="O7" s="6"/>
      <c r="P7" s="6"/>
      <c r="Q7" s="6"/>
      <c r="R7" s="6"/>
      <c r="S7" s="6"/>
      <c r="T7" s="6"/>
      <c r="U7" s="6"/>
      <c r="V7" s="6"/>
      <c r="W7" s="6"/>
      <c r="X7" s="6"/>
      <c r="Y7" s="6"/>
      <c r="Z7" s="6"/>
      <c r="AA7" s="6"/>
      <c r="AB7" s="6"/>
    </row>
    <row r="8" spans="1:28" s="45" customFormat="1" ht="14.25" customHeight="1" x14ac:dyDescent="0.25">
      <c r="A8" s="13"/>
      <c r="B8" s="3"/>
      <c r="C8" s="51"/>
      <c r="D8" s="52"/>
      <c r="E8" s="52" t="s">
        <v>856</v>
      </c>
      <c r="F8" s="52"/>
      <c r="G8" s="52"/>
      <c r="H8" s="6"/>
      <c r="I8" s="6"/>
      <c r="J8" s="6"/>
      <c r="K8" s="6"/>
      <c r="L8" s="6"/>
      <c r="M8" s="6"/>
      <c r="N8" s="6"/>
      <c r="O8" s="6"/>
      <c r="P8" s="6"/>
      <c r="Q8" s="6"/>
      <c r="R8" s="6"/>
      <c r="S8" s="6"/>
      <c r="T8" s="6"/>
      <c r="U8" s="6"/>
      <c r="V8" s="6"/>
      <c r="W8" s="6"/>
      <c r="X8" s="6"/>
      <c r="Y8" s="6"/>
      <c r="Z8" s="6"/>
      <c r="AA8" s="6"/>
      <c r="AB8" s="6"/>
    </row>
    <row r="9" spans="1:28" ht="14.25" customHeight="1" x14ac:dyDescent="0.25">
      <c r="A9" s="16" t="s">
        <v>8</v>
      </c>
      <c r="B9" s="14" t="s">
        <v>44</v>
      </c>
      <c r="C9" s="158" t="s">
        <v>45</v>
      </c>
      <c r="D9" s="159"/>
      <c r="E9" s="159"/>
      <c r="F9" s="6"/>
      <c r="G9" s="6"/>
      <c r="H9" s="6"/>
      <c r="I9" s="6"/>
      <c r="J9" s="6"/>
      <c r="K9" s="6"/>
      <c r="L9" s="6"/>
      <c r="M9" s="6"/>
      <c r="N9" s="6"/>
      <c r="O9" s="6"/>
      <c r="P9" s="6"/>
      <c r="Q9" s="6"/>
      <c r="R9" s="6"/>
      <c r="S9" s="6"/>
      <c r="T9" s="6"/>
      <c r="U9" s="6"/>
      <c r="V9" s="6"/>
      <c r="W9" s="6"/>
      <c r="X9" s="6"/>
      <c r="Y9" s="6"/>
      <c r="Z9" s="6"/>
      <c r="AA9" s="6"/>
      <c r="AB9" s="6"/>
    </row>
    <row r="10" spans="1:28" ht="37.5" customHeight="1" x14ac:dyDescent="0.25">
      <c r="A10" s="13"/>
      <c r="B10" s="3"/>
      <c r="C10" s="21" t="s">
        <v>1</v>
      </c>
      <c r="D10" s="21" t="s">
        <v>46</v>
      </c>
      <c r="E10" s="21" t="s">
        <v>47</v>
      </c>
      <c r="F10" s="22"/>
      <c r="G10" s="22"/>
      <c r="H10" s="12"/>
      <c r="I10" s="12"/>
      <c r="J10" s="12"/>
      <c r="K10" s="6"/>
      <c r="L10" s="6"/>
      <c r="M10" s="6"/>
      <c r="N10" s="6"/>
      <c r="O10" s="6"/>
      <c r="P10" s="6"/>
      <c r="Q10" s="6"/>
      <c r="R10" s="6"/>
      <c r="S10" s="6"/>
      <c r="T10" s="6"/>
      <c r="U10" s="6"/>
      <c r="V10" s="6"/>
      <c r="W10" s="6"/>
      <c r="X10" s="6"/>
      <c r="Y10" s="6"/>
      <c r="Z10" s="6"/>
      <c r="AA10" s="6"/>
      <c r="AB10" s="6"/>
    </row>
    <row r="11" spans="1:28" ht="14.25" customHeight="1" x14ac:dyDescent="0.25">
      <c r="A11" s="13"/>
      <c r="B11" s="3"/>
      <c r="C11" s="19" t="s">
        <v>48</v>
      </c>
      <c r="D11" s="17">
        <v>0</v>
      </c>
      <c r="E11" s="17">
        <v>2</v>
      </c>
      <c r="F11" s="53" t="s">
        <v>857</v>
      </c>
      <c r="G11" s="6"/>
      <c r="H11" s="6"/>
      <c r="I11" s="6"/>
      <c r="J11" s="6"/>
      <c r="K11" s="6"/>
      <c r="L11" s="6"/>
      <c r="M11" s="6"/>
      <c r="N11" s="6"/>
      <c r="O11" s="6"/>
      <c r="P11" s="6"/>
      <c r="Q11" s="6"/>
      <c r="R11" s="6"/>
      <c r="S11" s="6"/>
      <c r="T11" s="6"/>
      <c r="U11" s="6"/>
      <c r="V11" s="6"/>
      <c r="W11" s="6"/>
      <c r="X11" s="6"/>
      <c r="Y11" s="6"/>
      <c r="Z11" s="6"/>
      <c r="AA11" s="6"/>
      <c r="AB11" s="6"/>
    </row>
    <row r="12" spans="1:28" ht="14.25" customHeight="1" x14ac:dyDescent="0.25">
      <c r="A12" s="13"/>
      <c r="B12" s="3"/>
      <c r="C12" s="19" t="s">
        <v>49</v>
      </c>
      <c r="D12" s="17">
        <v>0</v>
      </c>
      <c r="E12" s="17">
        <v>0</v>
      </c>
      <c r="F12" s="6"/>
      <c r="G12" s="6"/>
      <c r="H12" s="6"/>
      <c r="I12" s="6"/>
      <c r="J12" s="6"/>
      <c r="K12" s="6"/>
      <c r="L12" s="6"/>
      <c r="M12" s="6"/>
      <c r="N12" s="6"/>
      <c r="O12" s="6"/>
      <c r="P12" s="6"/>
      <c r="Q12" s="6"/>
      <c r="R12" s="6"/>
      <c r="S12" s="6"/>
      <c r="T12" s="6"/>
      <c r="U12" s="6"/>
      <c r="V12" s="6"/>
      <c r="W12" s="6"/>
      <c r="X12" s="6"/>
      <c r="Y12" s="6"/>
      <c r="Z12" s="6"/>
      <c r="AA12" s="6"/>
      <c r="AB12" s="6"/>
    </row>
    <row r="13" spans="1:28" ht="14.25" customHeight="1" x14ac:dyDescent="0.25">
      <c r="A13" s="13"/>
      <c r="B13" s="3"/>
      <c r="C13" s="19" t="s">
        <v>50</v>
      </c>
      <c r="D13" s="17">
        <v>0</v>
      </c>
      <c r="E13" s="17">
        <v>0</v>
      </c>
      <c r="F13" s="6"/>
      <c r="G13" s="6"/>
      <c r="H13" s="6"/>
      <c r="I13" s="6"/>
      <c r="J13" s="6"/>
      <c r="K13" s="6"/>
      <c r="L13" s="6"/>
      <c r="M13" s="6"/>
      <c r="N13" s="6"/>
      <c r="O13" s="6"/>
      <c r="P13" s="6"/>
      <c r="Q13" s="6"/>
      <c r="R13" s="6"/>
      <c r="S13" s="6"/>
      <c r="T13" s="6"/>
      <c r="U13" s="6"/>
      <c r="V13" s="6"/>
      <c r="W13" s="6"/>
      <c r="X13" s="6"/>
      <c r="Y13" s="6"/>
      <c r="Z13" s="6"/>
      <c r="AA13" s="6"/>
      <c r="AB13" s="6"/>
    </row>
    <row r="14" spans="1:28" ht="14.25" customHeight="1" x14ac:dyDescent="0.25">
      <c r="A14" s="13"/>
      <c r="B14" s="3"/>
      <c r="C14" s="19" t="s">
        <v>51</v>
      </c>
      <c r="D14" s="17">
        <v>0</v>
      </c>
      <c r="E14" s="17">
        <v>0</v>
      </c>
      <c r="F14" s="6"/>
      <c r="G14" s="6"/>
      <c r="H14" s="6"/>
      <c r="I14" s="6"/>
      <c r="J14" s="6"/>
      <c r="K14" s="6"/>
      <c r="L14" s="6"/>
      <c r="M14" s="6"/>
      <c r="N14" s="6"/>
      <c r="O14" s="6"/>
      <c r="P14" s="6"/>
      <c r="Q14" s="6"/>
      <c r="R14" s="6"/>
      <c r="S14" s="6"/>
      <c r="T14" s="6"/>
      <c r="U14" s="6"/>
      <c r="V14" s="6"/>
      <c r="W14" s="6"/>
      <c r="X14" s="6"/>
      <c r="Y14" s="6"/>
      <c r="Z14" s="6"/>
      <c r="AA14" s="6"/>
      <c r="AB14" s="6"/>
    </row>
    <row r="15" spans="1:28" ht="14.25" customHeight="1" x14ac:dyDescent="0.25">
      <c r="A15" s="13"/>
      <c r="B15" s="3"/>
      <c r="C15" s="19" t="s">
        <v>52</v>
      </c>
      <c r="D15" s="17">
        <v>0</v>
      </c>
      <c r="E15" s="17">
        <v>0</v>
      </c>
      <c r="F15" s="6"/>
      <c r="G15" s="6"/>
      <c r="H15" s="6"/>
      <c r="I15" s="6"/>
      <c r="J15" s="6"/>
      <c r="K15" s="6"/>
      <c r="L15" s="6"/>
      <c r="M15" s="6"/>
      <c r="N15" s="6"/>
      <c r="O15" s="6"/>
      <c r="P15" s="6"/>
      <c r="Q15" s="6"/>
      <c r="R15" s="6"/>
      <c r="S15" s="6"/>
      <c r="T15" s="6"/>
      <c r="U15" s="6"/>
      <c r="V15" s="6"/>
      <c r="W15" s="6"/>
      <c r="X15" s="6"/>
      <c r="Y15" s="6"/>
      <c r="Z15" s="6"/>
      <c r="AA15" s="6"/>
      <c r="AB15" s="6"/>
    </row>
    <row r="16" spans="1:28" ht="14.25" customHeight="1" x14ac:dyDescent="0.25">
      <c r="A16" s="13"/>
      <c r="B16" s="3"/>
      <c r="C16" s="19" t="s">
        <v>53</v>
      </c>
      <c r="D16" s="17">
        <f ca="1">SUM(D11:D16)</f>
        <v>0</v>
      </c>
      <c r="E16" s="17">
        <f ca="1">SUM(E11:E16)</f>
        <v>2</v>
      </c>
      <c r="F16" s="6"/>
      <c r="G16" s="6"/>
      <c r="H16" s="6"/>
      <c r="I16" s="6"/>
      <c r="J16" s="6"/>
      <c r="K16" s="6"/>
      <c r="L16" s="6"/>
      <c r="M16" s="6"/>
      <c r="N16" s="6"/>
      <c r="O16" s="6"/>
      <c r="P16" s="6"/>
      <c r="Q16" s="6"/>
      <c r="R16" s="6"/>
      <c r="S16" s="6"/>
      <c r="T16" s="6"/>
      <c r="U16" s="6"/>
      <c r="V16" s="6"/>
      <c r="W16" s="6"/>
      <c r="X16" s="6"/>
      <c r="Y16" s="6"/>
      <c r="Z16" s="6"/>
      <c r="AA16" s="6"/>
      <c r="AB16" s="6"/>
    </row>
    <row r="17" spans="1:28" ht="14.25" customHeight="1" x14ac:dyDescent="0.25">
      <c r="A17" s="13"/>
      <c r="B17" s="3"/>
      <c r="C17" s="6"/>
      <c r="F17" s="6"/>
      <c r="G17" s="6"/>
      <c r="H17" s="6"/>
      <c r="I17" s="6"/>
      <c r="J17" s="6"/>
      <c r="K17" s="6"/>
      <c r="L17" s="6"/>
      <c r="M17" s="6"/>
      <c r="N17" s="6"/>
      <c r="O17" s="6"/>
      <c r="P17" s="6"/>
      <c r="Q17" s="6"/>
      <c r="R17" s="6"/>
      <c r="S17" s="6"/>
      <c r="T17" s="6"/>
      <c r="U17" s="6"/>
      <c r="V17" s="6"/>
      <c r="W17" s="6"/>
      <c r="X17" s="6"/>
      <c r="Y17" s="6"/>
      <c r="Z17" s="6"/>
      <c r="AA17" s="6"/>
      <c r="AB17" s="6"/>
    </row>
    <row r="18" spans="1:28" ht="14.25" customHeight="1" x14ac:dyDescent="0.25">
      <c r="A18" s="13"/>
      <c r="B18" s="3"/>
      <c r="D18" s="6"/>
      <c r="F18" s="6"/>
      <c r="G18" s="6"/>
      <c r="H18" s="6"/>
      <c r="I18" s="6"/>
      <c r="J18" s="6"/>
      <c r="K18" s="6"/>
      <c r="L18" s="6"/>
      <c r="M18" s="6"/>
      <c r="N18" s="6"/>
      <c r="O18" s="6"/>
      <c r="P18" s="6"/>
      <c r="Q18" s="6"/>
      <c r="R18" s="6"/>
      <c r="S18" s="6"/>
      <c r="T18" s="6"/>
      <c r="U18" s="6"/>
      <c r="V18" s="6"/>
      <c r="W18" s="6"/>
      <c r="X18" s="6"/>
      <c r="Y18" s="6"/>
      <c r="Z18" s="6"/>
      <c r="AA18" s="6"/>
      <c r="AB18" s="6"/>
    </row>
    <row r="19" spans="1:28" ht="14.25" customHeight="1" x14ac:dyDescent="0.25">
      <c r="A19" s="13"/>
      <c r="B19" s="3"/>
      <c r="C19" s="6"/>
      <c r="D19" s="6"/>
      <c r="E19" s="6"/>
      <c r="F19" s="6"/>
      <c r="G19" s="6"/>
      <c r="H19" s="6"/>
      <c r="I19" s="6"/>
      <c r="J19" s="6"/>
      <c r="K19" s="6"/>
      <c r="L19" s="6"/>
      <c r="M19" s="6"/>
      <c r="N19" s="6"/>
      <c r="O19" s="6"/>
      <c r="P19" s="6"/>
      <c r="Q19" s="6"/>
      <c r="R19" s="6"/>
      <c r="S19" s="6"/>
      <c r="T19" s="6"/>
      <c r="U19" s="6"/>
      <c r="V19" s="6"/>
      <c r="W19" s="6"/>
      <c r="X19" s="6"/>
      <c r="Y19" s="6"/>
      <c r="Z19" s="6"/>
      <c r="AA19" s="6"/>
      <c r="AB19" s="6"/>
    </row>
    <row r="20" spans="1:28" ht="14.25" customHeight="1" x14ac:dyDescent="0.25">
      <c r="A20" s="13"/>
      <c r="B20" s="3"/>
      <c r="C20" s="6"/>
      <c r="D20" s="6"/>
      <c r="E20" s="6"/>
      <c r="F20" s="6"/>
      <c r="G20" s="6"/>
      <c r="H20" s="6"/>
      <c r="I20" s="6"/>
      <c r="J20" s="6"/>
      <c r="K20" s="6"/>
      <c r="L20" s="6"/>
      <c r="M20" s="6"/>
      <c r="N20" s="6"/>
      <c r="O20" s="6"/>
      <c r="P20" s="6"/>
      <c r="Q20" s="6"/>
      <c r="R20" s="6"/>
      <c r="S20" s="6"/>
      <c r="T20" s="6"/>
      <c r="U20" s="6"/>
      <c r="V20" s="6"/>
      <c r="W20" s="6"/>
      <c r="X20" s="6"/>
      <c r="Y20" s="6"/>
      <c r="Z20" s="6"/>
      <c r="AA20" s="6"/>
      <c r="AB20" s="6"/>
    </row>
    <row r="21" spans="1:28" ht="14.25" customHeight="1" x14ac:dyDescent="0.25">
      <c r="A21" s="13"/>
      <c r="B21" s="3"/>
      <c r="C21" s="6"/>
      <c r="D21" s="6"/>
      <c r="E21" s="6"/>
      <c r="F21" s="6"/>
      <c r="G21" s="6"/>
      <c r="H21" s="6"/>
      <c r="I21" s="6"/>
      <c r="J21" s="6"/>
      <c r="K21" s="6"/>
      <c r="L21" s="6"/>
      <c r="M21" s="6"/>
      <c r="N21" s="6"/>
      <c r="O21" s="6"/>
      <c r="P21" s="6"/>
      <c r="Q21" s="6"/>
      <c r="R21" s="6"/>
      <c r="S21" s="6"/>
      <c r="T21" s="6"/>
      <c r="U21" s="6"/>
      <c r="V21" s="6"/>
      <c r="W21" s="6"/>
      <c r="X21" s="6"/>
      <c r="Y21" s="6"/>
      <c r="Z21" s="6"/>
      <c r="AA21" s="6"/>
      <c r="AB21" s="6"/>
    </row>
    <row r="22" spans="1:28" ht="14.25" customHeight="1" x14ac:dyDescent="0.25">
      <c r="A22" s="13"/>
      <c r="B22" s="3"/>
      <c r="C22" s="6"/>
      <c r="D22" s="6"/>
      <c r="E22" s="6"/>
      <c r="F22" s="6"/>
      <c r="G22" s="6"/>
      <c r="H22" s="6"/>
      <c r="I22" s="6"/>
      <c r="J22" s="6"/>
      <c r="K22" s="6"/>
      <c r="L22" s="6"/>
      <c r="M22" s="6"/>
      <c r="N22" s="6"/>
      <c r="O22" s="6"/>
      <c r="P22" s="6"/>
      <c r="Q22" s="6"/>
      <c r="R22" s="6"/>
      <c r="S22" s="6"/>
      <c r="T22" s="6"/>
      <c r="U22" s="6"/>
      <c r="V22" s="6"/>
      <c r="W22" s="6"/>
      <c r="X22" s="6"/>
      <c r="Y22" s="6"/>
      <c r="Z22" s="6"/>
      <c r="AA22" s="6"/>
      <c r="AB22" s="6"/>
    </row>
    <row r="23" spans="1:28" ht="14.25" customHeight="1" x14ac:dyDescent="0.25">
      <c r="A23" s="13"/>
      <c r="B23" s="3"/>
      <c r="C23" s="6"/>
      <c r="D23" s="6"/>
      <c r="E23" s="6"/>
      <c r="F23" s="6"/>
      <c r="G23" s="6"/>
      <c r="H23" s="6"/>
      <c r="I23" s="6"/>
      <c r="J23" s="6"/>
      <c r="K23" s="6"/>
      <c r="L23" s="6"/>
      <c r="M23" s="6"/>
      <c r="N23" s="6"/>
      <c r="O23" s="6"/>
      <c r="P23" s="6"/>
      <c r="Q23" s="6"/>
      <c r="R23" s="6"/>
      <c r="S23" s="6"/>
      <c r="T23" s="6"/>
      <c r="U23" s="6"/>
      <c r="V23" s="6"/>
      <c r="W23" s="6"/>
      <c r="X23" s="6"/>
      <c r="Y23" s="6"/>
      <c r="Z23" s="6"/>
      <c r="AA23" s="6"/>
      <c r="AB23" s="6"/>
    </row>
    <row r="24" spans="1:28" ht="14.25" customHeight="1" x14ac:dyDescent="0.25">
      <c r="A24" s="13"/>
      <c r="B24" s="3"/>
      <c r="C24" s="6"/>
      <c r="D24" s="6"/>
      <c r="E24" s="6"/>
      <c r="F24" s="6"/>
      <c r="G24" s="6"/>
      <c r="H24" s="6"/>
      <c r="I24" s="6"/>
      <c r="J24" s="6"/>
      <c r="K24" s="6"/>
      <c r="L24" s="6"/>
      <c r="M24" s="6"/>
      <c r="N24" s="6"/>
      <c r="O24" s="6"/>
      <c r="P24" s="6"/>
      <c r="Q24" s="6"/>
      <c r="R24" s="6"/>
      <c r="S24" s="6"/>
      <c r="T24" s="6"/>
      <c r="U24" s="6"/>
      <c r="V24" s="6"/>
      <c r="W24" s="6"/>
      <c r="X24" s="6"/>
      <c r="Y24" s="6"/>
      <c r="Z24" s="6"/>
      <c r="AA24" s="6"/>
      <c r="AB24" s="6"/>
    </row>
    <row r="25" spans="1:28" ht="14.25" customHeight="1" x14ac:dyDescent="0.25">
      <c r="A25" s="13"/>
      <c r="B25" s="3"/>
      <c r="C25" s="6"/>
      <c r="D25" s="6"/>
      <c r="E25" s="6"/>
      <c r="F25" s="6"/>
      <c r="G25" s="6"/>
      <c r="H25" s="6"/>
      <c r="I25" s="6"/>
      <c r="J25" s="6"/>
      <c r="K25" s="6"/>
      <c r="L25" s="6"/>
      <c r="M25" s="6"/>
      <c r="N25" s="6"/>
      <c r="O25" s="6"/>
      <c r="P25" s="6"/>
      <c r="Q25" s="6"/>
      <c r="R25" s="6"/>
      <c r="S25" s="6"/>
      <c r="T25" s="6"/>
      <c r="U25" s="6"/>
      <c r="V25" s="6"/>
      <c r="W25" s="6"/>
      <c r="X25" s="6"/>
      <c r="Y25" s="6"/>
      <c r="Z25" s="6"/>
      <c r="AA25" s="6"/>
      <c r="AB25" s="6"/>
    </row>
    <row r="26" spans="1:28" ht="14.25" customHeight="1" x14ac:dyDescent="0.25">
      <c r="A26" s="13"/>
      <c r="B26" s="3"/>
      <c r="C26" s="6"/>
      <c r="D26" s="6"/>
      <c r="E26" s="6"/>
      <c r="F26" s="6"/>
      <c r="G26" s="6"/>
      <c r="H26" s="6"/>
      <c r="I26" s="6"/>
      <c r="J26" s="6"/>
      <c r="K26" s="6"/>
      <c r="L26" s="6"/>
      <c r="M26" s="6"/>
      <c r="N26" s="6"/>
      <c r="O26" s="6"/>
      <c r="P26" s="6"/>
      <c r="Q26" s="6"/>
      <c r="R26" s="6"/>
      <c r="S26" s="6"/>
      <c r="T26" s="6"/>
      <c r="U26" s="6"/>
      <c r="V26" s="6"/>
      <c r="W26" s="6"/>
      <c r="X26" s="6"/>
      <c r="Y26" s="6"/>
      <c r="Z26" s="6"/>
      <c r="AA26" s="6"/>
      <c r="AB26" s="6"/>
    </row>
    <row r="27" spans="1:28" ht="14.25" customHeight="1" x14ac:dyDescent="0.25">
      <c r="A27" s="13"/>
      <c r="B27" s="3"/>
      <c r="C27" s="6"/>
      <c r="D27" s="6"/>
      <c r="E27" s="6"/>
      <c r="F27" s="6"/>
      <c r="G27" s="6"/>
      <c r="H27" s="6"/>
      <c r="I27" s="6"/>
      <c r="J27" s="6"/>
      <c r="K27" s="6"/>
      <c r="L27" s="6"/>
      <c r="M27" s="6"/>
      <c r="N27" s="6"/>
      <c r="O27" s="6"/>
      <c r="P27" s="6"/>
      <c r="Q27" s="6"/>
      <c r="R27" s="6"/>
      <c r="S27" s="6"/>
      <c r="T27" s="6"/>
      <c r="U27" s="6"/>
      <c r="V27" s="6"/>
      <c r="W27" s="6"/>
      <c r="X27" s="6"/>
      <c r="Y27" s="6"/>
      <c r="Z27" s="6"/>
      <c r="AA27" s="6"/>
      <c r="AB27" s="6"/>
    </row>
    <row r="28" spans="1:28" ht="14.25" customHeight="1" x14ac:dyDescent="0.25">
      <c r="A28" s="13"/>
      <c r="B28" s="3"/>
      <c r="C28" s="6"/>
      <c r="D28" s="6"/>
      <c r="E28" s="6"/>
      <c r="F28" s="6"/>
      <c r="G28" s="6"/>
      <c r="H28" s="6"/>
      <c r="I28" s="6"/>
      <c r="J28" s="6"/>
      <c r="K28" s="6"/>
      <c r="L28" s="6"/>
      <c r="M28" s="6"/>
      <c r="N28" s="6"/>
      <c r="O28" s="6"/>
      <c r="P28" s="6"/>
      <c r="Q28" s="6"/>
      <c r="R28" s="6"/>
      <c r="S28" s="6"/>
      <c r="T28" s="6"/>
      <c r="U28" s="6"/>
      <c r="V28" s="6"/>
      <c r="W28" s="6"/>
      <c r="X28" s="6"/>
      <c r="Y28" s="6"/>
      <c r="Z28" s="6"/>
      <c r="AA28" s="6"/>
      <c r="AB28" s="6"/>
    </row>
    <row r="29" spans="1:28" ht="14.25" customHeight="1" x14ac:dyDescent="0.25">
      <c r="A29" s="13"/>
      <c r="B29" s="3"/>
      <c r="C29" s="6"/>
      <c r="D29" s="6"/>
      <c r="E29" s="6"/>
      <c r="F29" s="6"/>
      <c r="G29" s="6"/>
      <c r="H29" s="6"/>
      <c r="I29" s="6"/>
      <c r="J29" s="6"/>
      <c r="K29" s="6"/>
      <c r="L29" s="6"/>
      <c r="M29" s="6"/>
      <c r="N29" s="6"/>
      <c r="O29" s="6"/>
      <c r="P29" s="6"/>
      <c r="Q29" s="6"/>
      <c r="R29" s="6"/>
      <c r="S29" s="6"/>
      <c r="T29" s="6"/>
      <c r="U29" s="6"/>
      <c r="V29" s="6"/>
      <c r="W29" s="6"/>
      <c r="X29" s="6"/>
      <c r="Y29" s="6"/>
      <c r="Z29" s="6"/>
      <c r="AA29" s="6"/>
      <c r="AB29" s="6"/>
    </row>
    <row r="30" spans="1:28" ht="14.25" customHeight="1" x14ac:dyDescent="0.25">
      <c r="A30" s="13"/>
      <c r="B30" s="3"/>
      <c r="C30" s="6"/>
      <c r="D30" s="6"/>
      <c r="E30" s="6"/>
      <c r="F30" s="6"/>
      <c r="G30" s="6"/>
      <c r="H30" s="6"/>
      <c r="I30" s="6"/>
      <c r="J30" s="6"/>
      <c r="K30" s="6"/>
      <c r="L30" s="6"/>
      <c r="M30" s="6"/>
      <c r="N30" s="6"/>
      <c r="O30" s="6"/>
      <c r="P30" s="6"/>
      <c r="Q30" s="6"/>
      <c r="R30" s="6"/>
      <c r="S30" s="6"/>
      <c r="T30" s="6"/>
      <c r="U30" s="6"/>
      <c r="V30" s="6"/>
      <c r="W30" s="6"/>
      <c r="X30" s="6"/>
      <c r="Y30" s="6"/>
      <c r="Z30" s="6"/>
      <c r="AA30" s="6"/>
      <c r="AB30" s="6"/>
    </row>
    <row r="31" spans="1:28" ht="14.25" customHeight="1" x14ac:dyDescent="0.25">
      <c r="A31" s="13"/>
      <c r="B31" s="3"/>
      <c r="C31" s="6"/>
      <c r="D31" s="6"/>
      <c r="E31" s="6"/>
      <c r="F31" s="6"/>
      <c r="G31" s="6"/>
      <c r="H31" s="6"/>
      <c r="I31" s="6"/>
      <c r="J31" s="6"/>
      <c r="K31" s="6"/>
      <c r="L31" s="6"/>
      <c r="M31" s="6"/>
      <c r="N31" s="6"/>
      <c r="O31" s="6"/>
      <c r="P31" s="6"/>
      <c r="Q31" s="6"/>
      <c r="R31" s="6"/>
      <c r="S31" s="6"/>
      <c r="T31" s="6"/>
      <c r="U31" s="6"/>
      <c r="V31" s="6"/>
      <c r="W31" s="6"/>
      <c r="X31" s="6"/>
      <c r="Y31" s="6"/>
      <c r="Z31" s="6"/>
      <c r="AA31" s="6"/>
      <c r="AB31" s="6"/>
    </row>
    <row r="32" spans="1:28" ht="14.25" customHeight="1" x14ac:dyDescent="0.25">
      <c r="A32" s="13"/>
      <c r="B32" s="3"/>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28" ht="14.25" customHeight="1" x14ac:dyDescent="0.25">
      <c r="A33" s="13"/>
      <c r="B33" s="3"/>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28" ht="14.25" customHeight="1" x14ac:dyDescent="0.25">
      <c r="A34" s="13"/>
      <c r="B34" s="3"/>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ht="14.25" customHeight="1" x14ac:dyDescent="0.25">
      <c r="A35" s="13"/>
      <c r="B35" s="3"/>
      <c r="C35" s="6"/>
      <c r="D35" s="6"/>
      <c r="E35" s="6"/>
      <c r="F35" s="6"/>
      <c r="G35" s="6"/>
      <c r="H35" s="6"/>
      <c r="I35" s="6"/>
      <c r="J35" s="6"/>
      <c r="K35" s="6"/>
      <c r="L35" s="6"/>
      <c r="M35" s="6"/>
      <c r="N35" s="6"/>
      <c r="O35" s="6"/>
      <c r="P35" s="6"/>
      <c r="Q35" s="6"/>
      <c r="R35" s="6"/>
      <c r="S35" s="6"/>
      <c r="T35" s="6"/>
      <c r="U35" s="6"/>
      <c r="V35" s="6"/>
      <c r="W35" s="6"/>
      <c r="X35" s="6"/>
      <c r="Y35" s="6"/>
      <c r="Z35" s="6"/>
      <c r="AA35" s="6"/>
      <c r="AB35" s="6"/>
    </row>
    <row r="36" spans="1:28" ht="14.25" customHeight="1" x14ac:dyDescent="0.25">
      <c r="A36" s="13"/>
      <c r="B36" s="3"/>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28" ht="14.25" customHeight="1" x14ac:dyDescent="0.25">
      <c r="A37" s="13"/>
      <c r="B37" s="3"/>
      <c r="C37" s="6"/>
      <c r="D37" s="6"/>
      <c r="E37" s="6"/>
      <c r="F37" s="6"/>
      <c r="G37" s="6"/>
      <c r="H37" s="6"/>
      <c r="I37" s="6"/>
      <c r="J37" s="6"/>
      <c r="K37" s="6"/>
      <c r="L37" s="6"/>
      <c r="M37" s="6"/>
      <c r="N37" s="6"/>
      <c r="O37" s="6"/>
      <c r="P37" s="6"/>
      <c r="Q37" s="6"/>
      <c r="R37" s="6"/>
      <c r="S37" s="6"/>
      <c r="T37" s="6"/>
      <c r="U37" s="6"/>
      <c r="V37" s="6"/>
      <c r="W37" s="6"/>
      <c r="X37" s="6"/>
      <c r="Y37" s="6"/>
      <c r="Z37" s="6"/>
      <c r="AA37" s="6"/>
      <c r="AB37" s="6"/>
    </row>
    <row r="38" spans="1:28" ht="14.25" customHeight="1" x14ac:dyDescent="0.25">
      <c r="A38" s="13"/>
      <c r="B38" s="3"/>
      <c r="C38" s="6"/>
      <c r="D38" s="6"/>
      <c r="E38" s="6"/>
      <c r="F38" s="6"/>
      <c r="G38" s="6"/>
      <c r="H38" s="6"/>
      <c r="I38" s="6"/>
      <c r="J38" s="6"/>
      <c r="K38" s="6"/>
      <c r="L38" s="6"/>
      <c r="M38" s="6"/>
      <c r="N38" s="6"/>
      <c r="O38" s="6"/>
      <c r="P38" s="6"/>
      <c r="Q38" s="6"/>
      <c r="R38" s="6"/>
      <c r="S38" s="6"/>
      <c r="T38" s="6"/>
      <c r="U38" s="6"/>
      <c r="V38" s="6"/>
      <c r="W38" s="6"/>
      <c r="X38" s="6"/>
      <c r="Y38" s="6"/>
      <c r="Z38" s="6"/>
      <c r="AA38" s="6"/>
      <c r="AB38" s="6"/>
    </row>
    <row r="39" spans="1:28" ht="14.25" customHeight="1" x14ac:dyDescent="0.25">
      <c r="A39" s="13"/>
      <c r="B39" s="3"/>
      <c r="C39" s="6"/>
      <c r="D39" s="6"/>
      <c r="E39" s="6"/>
      <c r="F39" s="6"/>
      <c r="G39" s="6"/>
      <c r="H39" s="6"/>
      <c r="I39" s="6"/>
      <c r="J39" s="6"/>
      <c r="K39" s="6"/>
      <c r="L39" s="6"/>
      <c r="M39" s="6"/>
      <c r="N39" s="6"/>
      <c r="O39" s="6"/>
      <c r="P39" s="6"/>
      <c r="Q39" s="6"/>
      <c r="R39" s="6"/>
      <c r="S39" s="6"/>
      <c r="T39" s="6"/>
      <c r="U39" s="6"/>
      <c r="V39" s="6"/>
      <c r="W39" s="6"/>
      <c r="X39" s="6"/>
      <c r="Y39" s="6"/>
      <c r="Z39" s="6"/>
      <c r="AA39" s="6"/>
      <c r="AB39" s="6"/>
    </row>
    <row r="40" spans="1:28" ht="14.25" customHeight="1" x14ac:dyDescent="0.25">
      <c r="A40" s="13"/>
      <c r="B40" s="3"/>
      <c r="C40" s="6"/>
      <c r="D40" s="6"/>
      <c r="E40" s="6"/>
      <c r="F40" s="6"/>
      <c r="G40" s="6"/>
      <c r="H40" s="6"/>
      <c r="I40" s="6"/>
      <c r="J40" s="6"/>
      <c r="K40" s="6"/>
      <c r="L40" s="6"/>
      <c r="M40" s="6"/>
      <c r="N40" s="6"/>
      <c r="O40" s="6"/>
      <c r="P40" s="6"/>
      <c r="Q40" s="6"/>
      <c r="R40" s="6"/>
      <c r="S40" s="6"/>
      <c r="T40" s="6"/>
      <c r="U40" s="6"/>
      <c r="V40" s="6"/>
      <c r="W40" s="6"/>
      <c r="X40" s="6"/>
      <c r="Y40" s="6"/>
      <c r="Z40" s="6"/>
      <c r="AA40" s="6"/>
      <c r="AB40" s="6"/>
    </row>
    <row r="41" spans="1:28" ht="14.25" customHeight="1" x14ac:dyDescent="0.25">
      <c r="A41" s="13"/>
      <c r="B41" s="3"/>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1:28" ht="14.25" customHeight="1" x14ac:dyDescent="0.25">
      <c r="A42" s="13"/>
      <c r="B42" s="3"/>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28" ht="14.25" customHeight="1" x14ac:dyDescent="0.25">
      <c r="A43" s="13"/>
      <c r="B43" s="3"/>
      <c r="C43" s="6"/>
      <c r="D43" s="6"/>
      <c r="E43" s="6"/>
      <c r="F43" s="6"/>
      <c r="G43" s="6"/>
      <c r="H43" s="6"/>
      <c r="I43" s="6"/>
      <c r="J43" s="6"/>
      <c r="K43" s="6"/>
      <c r="L43" s="6"/>
      <c r="M43" s="6"/>
      <c r="N43" s="6"/>
      <c r="O43" s="6"/>
      <c r="P43" s="6"/>
      <c r="Q43" s="6"/>
      <c r="R43" s="6"/>
      <c r="S43" s="6"/>
      <c r="T43" s="6"/>
      <c r="U43" s="6"/>
      <c r="V43" s="6"/>
      <c r="W43" s="6"/>
      <c r="X43" s="6"/>
      <c r="Y43" s="6"/>
      <c r="Z43" s="6"/>
      <c r="AA43" s="6"/>
      <c r="AB43" s="6"/>
    </row>
    <row r="44" spans="1:28" ht="14.25" customHeight="1" x14ac:dyDescent="0.25">
      <c r="A44" s="13"/>
      <c r="B44" s="3"/>
      <c r="C44" s="6"/>
      <c r="D44" s="6"/>
      <c r="E44" s="6"/>
      <c r="F44" s="6"/>
      <c r="G44" s="6"/>
      <c r="H44" s="6"/>
      <c r="I44" s="6"/>
      <c r="J44" s="6"/>
      <c r="K44" s="6"/>
      <c r="L44" s="6"/>
      <c r="M44" s="6"/>
      <c r="N44" s="6"/>
      <c r="O44" s="6"/>
      <c r="P44" s="6"/>
      <c r="Q44" s="6"/>
      <c r="R44" s="6"/>
      <c r="S44" s="6"/>
      <c r="T44" s="6"/>
      <c r="U44" s="6"/>
      <c r="V44" s="6"/>
      <c r="W44" s="6"/>
      <c r="X44" s="6"/>
      <c r="Y44" s="6"/>
      <c r="Z44" s="6"/>
      <c r="AA44" s="6"/>
      <c r="AB44" s="6"/>
    </row>
    <row r="45" spans="1:28" ht="14.25" customHeight="1" x14ac:dyDescent="0.25">
      <c r="A45" s="13"/>
      <c r="B45" s="3"/>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ht="14.25" customHeight="1" x14ac:dyDescent="0.25">
      <c r="A46" s="13"/>
      <c r="B46" s="3"/>
      <c r="C46" s="6"/>
      <c r="D46" s="6"/>
      <c r="E46" s="6"/>
      <c r="F46" s="6"/>
      <c r="G46" s="6"/>
      <c r="H46" s="6"/>
      <c r="I46" s="6"/>
      <c r="J46" s="6"/>
      <c r="K46" s="6"/>
      <c r="L46" s="6"/>
      <c r="M46" s="6"/>
      <c r="N46" s="6"/>
      <c r="O46" s="6"/>
      <c r="P46" s="6"/>
      <c r="Q46" s="6"/>
      <c r="R46" s="6"/>
      <c r="S46" s="6"/>
      <c r="T46" s="6"/>
      <c r="U46" s="6"/>
      <c r="V46" s="6"/>
      <c r="W46" s="6"/>
      <c r="X46" s="6"/>
      <c r="Y46" s="6"/>
      <c r="Z46" s="6"/>
      <c r="AA46" s="6"/>
      <c r="AB46" s="6"/>
    </row>
    <row r="47" spans="1:28" ht="14.25" customHeight="1" x14ac:dyDescent="0.25">
      <c r="A47" s="13"/>
      <c r="B47" s="3"/>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ht="14.25" customHeight="1" x14ac:dyDescent="0.25">
      <c r="A48" s="13"/>
      <c r="B48" s="3"/>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ht="14.25" customHeight="1" x14ac:dyDescent="0.25">
      <c r="A49" s="13"/>
      <c r="B49" s="3"/>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ht="14.25" customHeight="1" x14ac:dyDescent="0.25">
      <c r="A50" s="13"/>
      <c r="B50" s="3"/>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ht="14.25" customHeight="1" x14ac:dyDescent="0.25">
      <c r="A51" s="13"/>
      <c r="B51" s="3"/>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ht="14.25" customHeight="1" x14ac:dyDescent="0.25">
      <c r="A52" s="13"/>
      <c r="B52" s="3"/>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ht="14.25" customHeight="1" x14ac:dyDescent="0.25">
      <c r="A53" s="13"/>
      <c r="B53" s="3"/>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ht="14.25" customHeight="1" x14ac:dyDescent="0.25">
      <c r="A54" s="13"/>
      <c r="B54" s="3"/>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4.25" customHeight="1" x14ac:dyDescent="0.25">
      <c r="A55" s="13"/>
      <c r="B55" s="3"/>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4.25" customHeight="1" x14ac:dyDescent="0.25">
      <c r="A56" s="13"/>
      <c r="B56" s="3"/>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4.25" customHeight="1" x14ac:dyDescent="0.25">
      <c r="A57" s="13"/>
      <c r="B57" s="3"/>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ht="14.25" customHeight="1" x14ac:dyDescent="0.25">
      <c r="A58" s="13"/>
      <c r="B58" s="3"/>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14.25" customHeight="1" x14ac:dyDescent="0.25">
      <c r="A59" s="13"/>
      <c r="B59" s="3"/>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14.25" customHeight="1" x14ac:dyDescent="0.25">
      <c r="A60" s="13"/>
      <c r="B60" s="3"/>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4.25" customHeight="1" x14ac:dyDescent="0.25">
      <c r="A61" s="13"/>
      <c r="B61" s="3"/>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4.25" customHeight="1" x14ac:dyDescent="0.25">
      <c r="A62" s="13"/>
      <c r="B62" s="3"/>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ht="14.25" customHeight="1" x14ac:dyDescent="0.25">
      <c r="A63" s="13"/>
      <c r="B63" s="3"/>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ht="14.25" customHeight="1" x14ac:dyDescent="0.25">
      <c r="A64" s="13"/>
      <c r="B64" s="3"/>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ht="14.25" customHeight="1" x14ac:dyDescent="0.25">
      <c r="A65" s="13"/>
      <c r="B65" s="3"/>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ht="14.25" customHeight="1" x14ac:dyDescent="0.25">
      <c r="A66" s="13"/>
      <c r="B66" s="3"/>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ht="14.25" customHeight="1" x14ac:dyDescent="0.25">
      <c r="A67" s="13"/>
      <c r="B67" s="3"/>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x14ac:dyDescent="0.25">
      <c r="A68" s="13"/>
      <c r="B68" s="3"/>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x14ac:dyDescent="0.25">
      <c r="A69" s="13"/>
      <c r="B69" s="3"/>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x14ac:dyDescent="0.25">
      <c r="A70" s="13"/>
      <c r="B70" s="3"/>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x14ac:dyDescent="0.25">
      <c r="A71" s="13"/>
      <c r="B71" s="3"/>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x14ac:dyDescent="0.25">
      <c r="A72" s="13"/>
      <c r="B72" s="3"/>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x14ac:dyDescent="0.25">
      <c r="A73" s="13"/>
      <c r="B73" s="3"/>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x14ac:dyDescent="0.25">
      <c r="A74" s="13"/>
      <c r="B74" s="3"/>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x14ac:dyDescent="0.25">
      <c r="A75" s="13"/>
      <c r="B75" s="3"/>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x14ac:dyDescent="0.25">
      <c r="A76" s="13"/>
      <c r="B76" s="3"/>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x14ac:dyDescent="0.25">
      <c r="A77" s="13"/>
      <c r="B77" s="3"/>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x14ac:dyDescent="0.25">
      <c r="A78" s="13"/>
      <c r="B78" s="3"/>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x14ac:dyDescent="0.25">
      <c r="A79" s="13"/>
      <c r="B79" s="3"/>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x14ac:dyDescent="0.25">
      <c r="A80" s="13"/>
      <c r="B80" s="3"/>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x14ac:dyDescent="0.25">
      <c r="A81" s="13"/>
      <c r="B81" s="3"/>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x14ac:dyDescent="0.25">
      <c r="A82" s="13"/>
      <c r="B82" s="3"/>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x14ac:dyDescent="0.25">
      <c r="A83" s="13"/>
      <c r="B83" s="3"/>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x14ac:dyDescent="0.25">
      <c r="A84" s="13"/>
      <c r="B84" s="3"/>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x14ac:dyDescent="0.25">
      <c r="A85" s="13"/>
      <c r="B85" s="3"/>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x14ac:dyDescent="0.25">
      <c r="A86" s="13"/>
      <c r="B86" s="3"/>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x14ac:dyDescent="0.25">
      <c r="A87" s="13"/>
      <c r="B87" s="3"/>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x14ac:dyDescent="0.25">
      <c r="A88" s="13"/>
      <c r="B88" s="3"/>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x14ac:dyDescent="0.25">
      <c r="A89" s="13"/>
      <c r="B89" s="3"/>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x14ac:dyDescent="0.25">
      <c r="A90" s="13"/>
      <c r="B90" s="3"/>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x14ac:dyDescent="0.25">
      <c r="A91" s="13"/>
      <c r="B91" s="3"/>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x14ac:dyDescent="0.25">
      <c r="A92" s="13"/>
      <c r="B92" s="3"/>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x14ac:dyDescent="0.25">
      <c r="A93" s="13"/>
      <c r="B93" s="3"/>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x14ac:dyDescent="0.25">
      <c r="A94" s="13"/>
      <c r="B94" s="3"/>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x14ac:dyDescent="0.25">
      <c r="A95" s="13"/>
      <c r="B95" s="3"/>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x14ac:dyDescent="0.25">
      <c r="A96" s="13"/>
      <c r="B96" s="3"/>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x14ac:dyDescent="0.25">
      <c r="A97" s="13"/>
      <c r="B97" s="3"/>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x14ac:dyDescent="0.25">
      <c r="A98" s="13"/>
      <c r="B98" s="3"/>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x14ac:dyDescent="0.25">
      <c r="A99" s="13"/>
      <c r="B99" s="3"/>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x14ac:dyDescent="0.25">
      <c r="A100" s="13"/>
      <c r="B100" s="3"/>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x14ac:dyDescent="0.25">
      <c r="A101" s="13"/>
      <c r="B101" s="3"/>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x14ac:dyDescent="0.25">
      <c r="A102" s="13"/>
      <c r="B102" s="3"/>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x14ac:dyDescent="0.25">
      <c r="A103" s="13"/>
      <c r="B103" s="3"/>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x14ac:dyDescent="0.25">
      <c r="A104" s="13"/>
      <c r="B104" s="3"/>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x14ac:dyDescent="0.25">
      <c r="A105" s="13"/>
      <c r="B105" s="3"/>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x14ac:dyDescent="0.25">
      <c r="A106" s="13"/>
      <c r="B106" s="3"/>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x14ac:dyDescent="0.25">
      <c r="A107" s="13"/>
      <c r="B107" s="3"/>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x14ac:dyDescent="0.25">
      <c r="A108" s="13"/>
      <c r="B108" s="3"/>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x14ac:dyDescent="0.25">
      <c r="A109" s="13"/>
      <c r="B109" s="3"/>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x14ac:dyDescent="0.25">
      <c r="A110" s="13"/>
      <c r="B110" s="3"/>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x14ac:dyDescent="0.25">
      <c r="A111" s="13"/>
      <c r="B111" s="3"/>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x14ac:dyDescent="0.25">
      <c r="A112" s="13"/>
      <c r="B112" s="3"/>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x14ac:dyDescent="0.25">
      <c r="A113" s="13"/>
      <c r="B113" s="3"/>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x14ac:dyDescent="0.25">
      <c r="A114" s="13"/>
      <c r="B114" s="3"/>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x14ac:dyDescent="0.25">
      <c r="A115" s="13"/>
      <c r="B115" s="3"/>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x14ac:dyDescent="0.25">
      <c r="A116" s="13"/>
      <c r="B116" s="3"/>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x14ac:dyDescent="0.25">
      <c r="A117" s="13"/>
      <c r="B117" s="3"/>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x14ac:dyDescent="0.25">
      <c r="A118" s="13"/>
      <c r="B118" s="3"/>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x14ac:dyDescent="0.25">
      <c r="A119" s="13"/>
      <c r="B119" s="3"/>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x14ac:dyDescent="0.25">
      <c r="A120" s="13"/>
      <c r="B120" s="3"/>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x14ac:dyDescent="0.25">
      <c r="A121" s="13"/>
      <c r="B121" s="3"/>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x14ac:dyDescent="0.25">
      <c r="A122" s="13"/>
      <c r="B122" s="3"/>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x14ac:dyDescent="0.25">
      <c r="A123" s="13"/>
      <c r="B123" s="3"/>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x14ac:dyDescent="0.25">
      <c r="A124" s="13"/>
      <c r="B124" s="3"/>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x14ac:dyDescent="0.25">
      <c r="A125" s="13"/>
      <c r="B125" s="3"/>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x14ac:dyDescent="0.25">
      <c r="A126" s="13"/>
      <c r="B126" s="3"/>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x14ac:dyDescent="0.25">
      <c r="A127" s="13"/>
      <c r="B127" s="3"/>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x14ac:dyDescent="0.25">
      <c r="A128" s="13"/>
      <c r="B128" s="3"/>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x14ac:dyDescent="0.25">
      <c r="A129" s="13"/>
      <c r="B129" s="3"/>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x14ac:dyDescent="0.25">
      <c r="A130" s="13"/>
      <c r="B130" s="3"/>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x14ac:dyDescent="0.25">
      <c r="A131" s="13"/>
      <c r="B131" s="3"/>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x14ac:dyDescent="0.25">
      <c r="A132" s="13"/>
      <c r="B132" s="3"/>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x14ac:dyDescent="0.25">
      <c r="A133" s="13"/>
      <c r="B133" s="3"/>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x14ac:dyDescent="0.25">
      <c r="A134" s="13"/>
      <c r="B134" s="3"/>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x14ac:dyDescent="0.25">
      <c r="A135" s="13"/>
      <c r="B135" s="3"/>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x14ac:dyDescent="0.25">
      <c r="A136" s="13"/>
      <c r="B136" s="3"/>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x14ac:dyDescent="0.25">
      <c r="A137" s="13"/>
      <c r="B137" s="3"/>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x14ac:dyDescent="0.25">
      <c r="A138" s="13"/>
      <c r="B138" s="3"/>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x14ac:dyDescent="0.25">
      <c r="A139" s="13"/>
      <c r="B139" s="3"/>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x14ac:dyDescent="0.25">
      <c r="A140" s="13"/>
      <c r="B140" s="3"/>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x14ac:dyDescent="0.25">
      <c r="A141" s="13"/>
      <c r="B141" s="3"/>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x14ac:dyDescent="0.25">
      <c r="A142" s="13"/>
      <c r="B142" s="3"/>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x14ac:dyDescent="0.25">
      <c r="A143" s="13"/>
      <c r="B143" s="3"/>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x14ac:dyDescent="0.25">
      <c r="A144" s="13"/>
      <c r="B144" s="3"/>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x14ac:dyDescent="0.25">
      <c r="A145" s="13"/>
      <c r="B145" s="3"/>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x14ac:dyDescent="0.25">
      <c r="A146" s="13"/>
      <c r="B146" s="3"/>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x14ac:dyDescent="0.25">
      <c r="A147" s="13"/>
      <c r="B147" s="3"/>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x14ac:dyDescent="0.25">
      <c r="A148" s="13"/>
      <c r="B148" s="3"/>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x14ac:dyDescent="0.25">
      <c r="A149" s="13"/>
      <c r="B149" s="3"/>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x14ac:dyDescent="0.25">
      <c r="A150" s="13"/>
      <c r="B150" s="3"/>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x14ac:dyDescent="0.25">
      <c r="A151" s="13"/>
      <c r="B151" s="3"/>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x14ac:dyDescent="0.25">
      <c r="A152" s="13"/>
      <c r="B152" s="3"/>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x14ac:dyDescent="0.25">
      <c r="A153" s="13"/>
      <c r="B153" s="3"/>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x14ac:dyDescent="0.25">
      <c r="A154" s="13"/>
      <c r="B154" s="3"/>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x14ac:dyDescent="0.25">
      <c r="A155" s="13"/>
      <c r="B155" s="3"/>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x14ac:dyDescent="0.25">
      <c r="A156" s="13"/>
      <c r="B156" s="3"/>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x14ac:dyDescent="0.25">
      <c r="A157" s="13"/>
      <c r="B157" s="3"/>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x14ac:dyDescent="0.25">
      <c r="A158" s="13"/>
      <c r="B158" s="3"/>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x14ac:dyDescent="0.25">
      <c r="A159" s="13"/>
      <c r="B159" s="3"/>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x14ac:dyDescent="0.25">
      <c r="A160" s="13"/>
      <c r="B160" s="3"/>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x14ac:dyDescent="0.25">
      <c r="A161" s="13"/>
      <c r="B161" s="3"/>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x14ac:dyDescent="0.25">
      <c r="A162" s="13"/>
      <c r="B162" s="3"/>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x14ac:dyDescent="0.25">
      <c r="A163" s="13"/>
      <c r="B163" s="3"/>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x14ac:dyDescent="0.25">
      <c r="A164" s="13"/>
      <c r="B164" s="3"/>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x14ac:dyDescent="0.25">
      <c r="A165" s="13"/>
      <c r="B165" s="3"/>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x14ac:dyDescent="0.25">
      <c r="A166" s="13"/>
      <c r="B166" s="3"/>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x14ac:dyDescent="0.25">
      <c r="A167" s="13"/>
      <c r="B167" s="3"/>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x14ac:dyDescent="0.25">
      <c r="A168" s="13"/>
      <c r="B168" s="3"/>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x14ac:dyDescent="0.25">
      <c r="A169" s="13"/>
      <c r="B169" s="3"/>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x14ac:dyDescent="0.25">
      <c r="A170" s="13"/>
      <c r="B170" s="3"/>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x14ac:dyDescent="0.25">
      <c r="A171" s="13"/>
      <c r="B171" s="3"/>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x14ac:dyDescent="0.25">
      <c r="A172" s="13"/>
      <c r="B172" s="3"/>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x14ac:dyDescent="0.25">
      <c r="A173" s="13"/>
      <c r="B173" s="3"/>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x14ac:dyDescent="0.25">
      <c r="A174" s="13"/>
      <c r="B174" s="3"/>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x14ac:dyDescent="0.25">
      <c r="A175" s="13"/>
      <c r="B175" s="3"/>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x14ac:dyDescent="0.25">
      <c r="A176" s="13"/>
      <c r="B176" s="3"/>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x14ac:dyDescent="0.25">
      <c r="A177" s="13"/>
      <c r="B177" s="3"/>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x14ac:dyDescent="0.25">
      <c r="A178" s="13"/>
      <c r="B178" s="3"/>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x14ac:dyDescent="0.25">
      <c r="A179" s="13"/>
      <c r="B179" s="3"/>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x14ac:dyDescent="0.25">
      <c r="A180" s="13"/>
      <c r="B180" s="3"/>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x14ac:dyDescent="0.25">
      <c r="A181" s="13"/>
      <c r="B181" s="3"/>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x14ac:dyDescent="0.25">
      <c r="A182" s="13"/>
      <c r="B182" s="3"/>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x14ac:dyDescent="0.25">
      <c r="A183" s="13"/>
      <c r="B183" s="3"/>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x14ac:dyDescent="0.25">
      <c r="A184" s="13"/>
      <c r="B184" s="3"/>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x14ac:dyDescent="0.25">
      <c r="A185" s="13"/>
      <c r="B185" s="3"/>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x14ac:dyDescent="0.25">
      <c r="A186" s="13"/>
      <c r="B186" s="3"/>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x14ac:dyDescent="0.25">
      <c r="A187" s="13"/>
      <c r="B187" s="3"/>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x14ac:dyDescent="0.25">
      <c r="A188" s="13"/>
      <c r="B188" s="3"/>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x14ac:dyDescent="0.25">
      <c r="A189" s="13"/>
      <c r="B189" s="3"/>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x14ac:dyDescent="0.25">
      <c r="A190" s="13"/>
      <c r="B190" s="3"/>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x14ac:dyDescent="0.25">
      <c r="A191" s="13"/>
      <c r="B191" s="3"/>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x14ac:dyDescent="0.25">
      <c r="A192" s="13"/>
      <c r="B192" s="3"/>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x14ac:dyDescent="0.25">
      <c r="A193" s="13"/>
      <c r="B193" s="3"/>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x14ac:dyDescent="0.25">
      <c r="A194" s="13"/>
      <c r="B194" s="3"/>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x14ac:dyDescent="0.25">
      <c r="A195" s="13"/>
      <c r="B195" s="3"/>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x14ac:dyDescent="0.25">
      <c r="A196" s="13"/>
      <c r="B196" s="3"/>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x14ac:dyDescent="0.25">
      <c r="A197" s="13"/>
      <c r="B197" s="3"/>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x14ac:dyDescent="0.25">
      <c r="A198" s="13"/>
      <c r="B198" s="3"/>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x14ac:dyDescent="0.25">
      <c r="A199" s="13"/>
      <c r="B199" s="3"/>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x14ac:dyDescent="0.25">
      <c r="A200" s="13"/>
      <c r="B200" s="3"/>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x14ac:dyDescent="0.25">
      <c r="A201" s="13"/>
      <c r="B201" s="3"/>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x14ac:dyDescent="0.25">
      <c r="A202" s="13"/>
      <c r="B202" s="3"/>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x14ac:dyDescent="0.25">
      <c r="A203" s="13"/>
      <c r="B203" s="3"/>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x14ac:dyDescent="0.25">
      <c r="A204" s="13"/>
      <c r="B204" s="3"/>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x14ac:dyDescent="0.25">
      <c r="A205" s="13"/>
      <c r="B205" s="3"/>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x14ac:dyDescent="0.25">
      <c r="A206" s="13"/>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x14ac:dyDescent="0.25">
      <c r="A207" s="13"/>
      <c r="B207" s="3"/>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x14ac:dyDescent="0.25">
      <c r="A208" s="13"/>
      <c r="B208" s="3"/>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x14ac:dyDescent="0.25">
      <c r="A209" s="13"/>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x14ac:dyDescent="0.25">
      <c r="A210" s="13"/>
      <c r="B210" s="3"/>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x14ac:dyDescent="0.25">
      <c r="A211" s="13"/>
      <c r="B211" s="3"/>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x14ac:dyDescent="0.25">
      <c r="A212" s="13"/>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x14ac:dyDescent="0.25">
      <c r="A213" s="13"/>
      <c r="B213" s="3"/>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13"/>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13"/>
      <c r="B215" s="3"/>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13"/>
      <c r="B216" s="3"/>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13"/>
      <c r="B217" s="3"/>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13"/>
      <c r="B218" s="3"/>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13"/>
      <c r="B219" s="3"/>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13"/>
      <c r="B220" s="3"/>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13"/>
      <c r="B221" s="3"/>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13"/>
      <c r="B222" s="3"/>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13"/>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5.75" customHeight="1" x14ac:dyDescent="0.25">
      <c r="A224" s="13"/>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5.75" customHeight="1" x14ac:dyDescent="0.25">
      <c r="A225" s="13"/>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5.75" customHeight="1" x14ac:dyDescent="0.25">
      <c r="A226" s="13"/>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5.75" customHeight="1" x14ac:dyDescent="0.25">
      <c r="A227" s="13"/>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5.75" customHeight="1" x14ac:dyDescent="0.25">
      <c r="A228" s="13"/>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5.75" customHeight="1" x14ac:dyDescent="0.25">
      <c r="A229" s="13"/>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5.75" customHeight="1" x14ac:dyDescent="0.25">
      <c r="A230" s="13"/>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5.75" customHeight="1" x14ac:dyDescent="0.25">
      <c r="A231" s="13"/>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5.75" customHeight="1" x14ac:dyDescent="0.25">
      <c r="A232" s="13"/>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5.75" customHeight="1" x14ac:dyDescent="0.25">
      <c r="A233" s="13"/>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5.75" customHeight="1" x14ac:dyDescent="0.25">
      <c r="A234" s="13"/>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5.75" customHeight="1" x14ac:dyDescent="0.25">
      <c r="A235" s="13"/>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5.75" customHeight="1" x14ac:dyDescent="0.25">
      <c r="A236" s="13"/>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5.75" customHeight="1" x14ac:dyDescent="0.25">
      <c r="A237" s="13"/>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5.75" customHeight="1" x14ac:dyDescent="0.25">
      <c r="A238" s="13"/>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5.75" customHeight="1" x14ac:dyDescent="0.25">
      <c r="A239" s="13"/>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5.75" customHeight="1" x14ac:dyDescent="0.25">
      <c r="A240" s="13"/>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5.75" customHeight="1" x14ac:dyDescent="0.25">
      <c r="A241" s="13"/>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5.75" customHeight="1" x14ac:dyDescent="0.25">
      <c r="A242" s="13"/>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5.75" customHeight="1" x14ac:dyDescent="0.25">
      <c r="A243" s="13"/>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5.75" customHeight="1" x14ac:dyDescent="0.25">
      <c r="A244" s="13"/>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5.75" customHeight="1" x14ac:dyDescent="0.25">
      <c r="A245" s="13"/>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5.75" customHeight="1" x14ac:dyDescent="0.25">
      <c r="A246" s="13"/>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5.75" customHeight="1" x14ac:dyDescent="0.25">
      <c r="A247" s="13"/>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5.75" customHeight="1" x14ac:dyDescent="0.25">
      <c r="A248" s="13"/>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5.75" customHeight="1" x14ac:dyDescent="0.25">
      <c r="A249" s="13"/>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5.75" customHeight="1" x14ac:dyDescent="0.25">
      <c r="A250" s="13"/>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5.75" customHeight="1" x14ac:dyDescent="0.25">
      <c r="A251" s="13"/>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5.75" customHeight="1" x14ac:dyDescent="0.25">
      <c r="A252" s="13"/>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5.75" customHeight="1" x14ac:dyDescent="0.25">
      <c r="A253" s="13"/>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5.75" customHeight="1" x14ac:dyDescent="0.25">
      <c r="A254" s="13"/>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5.75" customHeight="1" x14ac:dyDescent="0.25">
      <c r="A255" s="13"/>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5.75" customHeight="1" x14ac:dyDescent="0.25">
      <c r="A256" s="13"/>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5.75" customHeight="1" x14ac:dyDescent="0.25">
      <c r="A257" s="13"/>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5.75" customHeight="1" x14ac:dyDescent="0.25">
      <c r="A258" s="13"/>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5.75" customHeight="1" x14ac:dyDescent="0.25">
      <c r="A259" s="13"/>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5.75" customHeight="1" x14ac:dyDescent="0.25">
      <c r="A260" s="13"/>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5.75" customHeight="1" x14ac:dyDescent="0.25">
      <c r="A261" s="13"/>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5.75" customHeight="1" x14ac:dyDescent="0.25">
      <c r="A262" s="13"/>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5.75" customHeight="1" x14ac:dyDescent="0.25">
      <c r="A263" s="13"/>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5.75" customHeight="1" x14ac:dyDescent="0.25">
      <c r="A264" s="13"/>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5.75" customHeight="1" x14ac:dyDescent="0.25">
      <c r="A265" s="13"/>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5.75" customHeight="1" x14ac:dyDescent="0.25">
      <c r="A266" s="13"/>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5.75" customHeight="1" x14ac:dyDescent="0.25">
      <c r="A267" s="13"/>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5.75" customHeight="1" x14ac:dyDescent="0.25">
      <c r="A268" s="13"/>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5.75" customHeight="1" x14ac:dyDescent="0.25">
      <c r="A269" s="13"/>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5.75" customHeight="1" x14ac:dyDescent="0.25">
      <c r="A270" s="13"/>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5.75" customHeight="1" x14ac:dyDescent="0.25">
      <c r="A271" s="13"/>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5.75" customHeight="1" x14ac:dyDescent="0.25">
      <c r="A272" s="13"/>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5.75" customHeight="1" x14ac:dyDescent="0.25">
      <c r="A273" s="13"/>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5.75" customHeight="1" x14ac:dyDescent="0.25">
      <c r="A274" s="13"/>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5.75" customHeight="1" x14ac:dyDescent="0.25">
      <c r="A275" s="13"/>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5.75" customHeight="1" x14ac:dyDescent="0.25">
      <c r="A276" s="13"/>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5.75" customHeight="1" x14ac:dyDescent="0.25">
      <c r="A277" s="13"/>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5.75" customHeight="1" x14ac:dyDescent="0.25">
      <c r="A278" s="13"/>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5.75" customHeight="1" x14ac:dyDescent="0.25">
      <c r="A279" s="13"/>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5.75" customHeight="1" x14ac:dyDescent="0.25">
      <c r="A280" s="13"/>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x14ac:dyDescent="0.25">
      <c r="A281" s="13"/>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x14ac:dyDescent="0.25">
      <c r="A282" s="13"/>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x14ac:dyDescent="0.25">
      <c r="A283" s="13"/>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13"/>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13"/>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13"/>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13"/>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13"/>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13"/>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13"/>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13"/>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13"/>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13"/>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13"/>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13"/>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A296" s="13"/>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A297" s="13"/>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A298" s="13"/>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A299" s="13"/>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A300" s="13"/>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A301" s="13"/>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13"/>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13"/>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13"/>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x14ac:dyDescent="0.25">
      <c r="A305" s="13"/>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x14ac:dyDescent="0.25">
      <c r="A306" s="13"/>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x14ac:dyDescent="0.25">
      <c r="A307" s="13"/>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x14ac:dyDescent="0.25">
      <c r="A308" s="13"/>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x14ac:dyDescent="0.25">
      <c r="A309" s="13"/>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x14ac:dyDescent="0.25">
      <c r="A310" s="13"/>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x14ac:dyDescent="0.25">
      <c r="A311" s="13"/>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x14ac:dyDescent="0.25">
      <c r="A312" s="13"/>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x14ac:dyDescent="0.25">
      <c r="A313" s="13"/>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x14ac:dyDescent="0.25">
      <c r="A314" s="13"/>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x14ac:dyDescent="0.25">
      <c r="A315" s="13"/>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13"/>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x14ac:dyDescent="0.25">
      <c r="A317" s="13"/>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x14ac:dyDescent="0.25">
      <c r="A318" s="13"/>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x14ac:dyDescent="0.25">
      <c r="A319" s="13"/>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x14ac:dyDescent="0.25">
      <c r="A320" s="13"/>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x14ac:dyDescent="0.25">
      <c r="A321" s="13"/>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x14ac:dyDescent="0.25">
      <c r="A322" s="13"/>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x14ac:dyDescent="0.25">
      <c r="A323" s="13"/>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x14ac:dyDescent="0.25">
      <c r="A324" s="13"/>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x14ac:dyDescent="0.25">
      <c r="A325" s="13"/>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x14ac:dyDescent="0.25">
      <c r="A326" s="13"/>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x14ac:dyDescent="0.25">
      <c r="A327" s="13"/>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13"/>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A329" s="13"/>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A330" s="13"/>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A331" s="13"/>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A332" s="13"/>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A333" s="13"/>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A334" s="13"/>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A335" s="13"/>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A336" s="13"/>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x14ac:dyDescent="0.25">
      <c r="A337" s="13"/>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x14ac:dyDescent="0.25">
      <c r="A338" s="13"/>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x14ac:dyDescent="0.25">
      <c r="A339" s="13"/>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x14ac:dyDescent="0.25">
      <c r="A340" s="13"/>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x14ac:dyDescent="0.25">
      <c r="A341" s="13"/>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x14ac:dyDescent="0.25">
      <c r="A342" s="13"/>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x14ac:dyDescent="0.25">
      <c r="A343" s="13"/>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x14ac:dyDescent="0.25">
      <c r="A344" s="13"/>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x14ac:dyDescent="0.25">
      <c r="A345" s="13"/>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x14ac:dyDescent="0.25">
      <c r="A346" s="13"/>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x14ac:dyDescent="0.25">
      <c r="A347" s="13"/>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x14ac:dyDescent="0.25">
      <c r="A348" s="13"/>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x14ac:dyDescent="0.25">
      <c r="A349" s="13"/>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x14ac:dyDescent="0.25">
      <c r="A350" s="13"/>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x14ac:dyDescent="0.25">
      <c r="A351" s="13"/>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x14ac:dyDescent="0.25">
      <c r="A352" s="13"/>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A353" s="13"/>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A354" s="13"/>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A355" s="13"/>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A356" s="13"/>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A357" s="13"/>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A358" s="13"/>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A359" s="13"/>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A360" s="13"/>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A361" s="13"/>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A362" s="13"/>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13"/>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A364" s="13"/>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A365" s="13"/>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A366" s="13"/>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A367" s="13"/>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A368" s="13"/>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A369" s="13"/>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A370" s="13"/>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A371" s="13"/>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A372" s="13"/>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A373" s="13"/>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A374" s="13"/>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A375" s="13"/>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A376" s="13"/>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A377" s="13"/>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A378" s="13"/>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A379" s="13"/>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A380" s="13"/>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A381" s="13"/>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A382" s="13"/>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A383" s="13"/>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13"/>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13"/>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A386" s="13"/>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13"/>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13"/>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13"/>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13"/>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13"/>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13"/>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13"/>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13"/>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13"/>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13"/>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13"/>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13"/>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13"/>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13"/>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13"/>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13"/>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13"/>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13"/>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13"/>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13"/>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13"/>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13"/>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13"/>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13"/>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13"/>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13"/>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13"/>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13"/>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13"/>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13"/>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13"/>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13"/>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13"/>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13"/>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13"/>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13"/>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13"/>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13"/>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13"/>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3"/>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13"/>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13"/>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13"/>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13"/>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13"/>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13"/>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13"/>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13"/>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13"/>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13"/>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13"/>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13"/>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13"/>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13"/>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13"/>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13"/>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13"/>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13"/>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13"/>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13"/>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13"/>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13"/>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13"/>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13"/>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13"/>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13"/>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13"/>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13"/>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13"/>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13"/>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13"/>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13"/>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13"/>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13"/>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13"/>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3"/>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13"/>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13"/>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13"/>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13"/>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3"/>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3"/>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3"/>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3"/>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3"/>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3"/>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3"/>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3"/>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3"/>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3"/>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3"/>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3"/>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3"/>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3"/>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3"/>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3"/>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3"/>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3"/>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3"/>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3"/>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3"/>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3"/>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3"/>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3"/>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3"/>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3"/>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3"/>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3"/>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3"/>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3"/>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3"/>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3"/>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3"/>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3"/>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3"/>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3"/>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3"/>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3"/>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3"/>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3"/>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3"/>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3"/>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3"/>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3"/>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3"/>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3"/>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3"/>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3"/>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3"/>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3"/>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3"/>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3"/>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3"/>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3"/>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3"/>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3"/>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3"/>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3"/>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3"/>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3"/>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3"/>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3"/>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3"/>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3"/>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3"/>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3"/>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3"/>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3"/>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3"/>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3"/>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3"/>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3"/>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3"/>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3"/>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3"/>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3"/>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3"/>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3"/>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3"/>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3"/>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3"/>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3"/>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3"/>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3"/>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3"/>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3"/>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3"/>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3"/>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3"/>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3"/>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3"/>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3"/>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3"/>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3"/>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3"/>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3"/>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3"/>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3"/>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3"/>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3"/>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3"/>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3"/>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3"/>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3"/>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3"/>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3"/>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3"/>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3"/>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3"/>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3"/>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3"/>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3"/>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3"/>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3"/>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3"/>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3"/>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3"/>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3"/>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3"/>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3"/>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3"/>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3"/>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3"/>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3"/>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3"/>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3"/>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3"/>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3"/>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3"/>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3"/>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3"/>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3"/>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3"/>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3"/>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3"/>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3"/>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3"/>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3"/>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3"/>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3"/>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3"/>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3"/>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3"/>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3"/>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3"/>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3"/>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3"/>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3"/>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3"/>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3"/>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3"/>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3"/>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3"/>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3"/>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3"/>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3"/>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3"/>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3"/>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3"/>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3"/>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3"/>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3"/>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3"/>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3"/>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3"/>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3"/>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3"/>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3"/>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3"/>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3"/>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3"/>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3"/>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3"/>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3"/>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3"/>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3"/>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3"/>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3"/>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3"/>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3"/>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3"/>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3"/>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3"/>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3"/>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3"/>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3"/>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3"/>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3"/>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3"/>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3"/>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3"/>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3"/>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3"/>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3"/>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3"/>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3"/>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3"/>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3"/>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3"/>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3"/>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3"/>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3"/>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3"/>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3"/>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3"/>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3"/>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3"/>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3"/>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3"/>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3"/>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3"/>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3"/>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3"/>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3"/>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3"/>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3"/>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3"/>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3"/>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3"/>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3"/>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3"/>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3"/>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3"/>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3"/>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3"/>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3"/>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3"/>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3"/>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3"/>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3"/>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3"/>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3"/>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3"/>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3"/>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3"/>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3"/>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3"/>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3"/>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3"/>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3"/>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3"/>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3"/>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3"/>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3"/>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3"/>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3"/>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3"/>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3"/>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3"/>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3"/>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3"/>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3"/>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3"/>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3"/>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3"/>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3"/>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3"/>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3"/>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3"/>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3"/>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3"/>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3"/>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3"/>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3"/>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3"/>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3"/>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3"/>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3"/>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3"/>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3"/>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3"/>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3"/>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3"/>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3"/>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3"/>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3"/>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3"/>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3"/>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3"/>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3"/>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3"/>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3"/>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3"/>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3"/>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3"/>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3"/>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3"/>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3"/>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3"/>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3"/>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3"/>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3"/>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3"/>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3"/>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3"/>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3"/>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3"/>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3"/>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3"/>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3"/>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3"/>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3"/>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3"/>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3"/>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3"/>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3"/>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3"/>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3"/>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3"/>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3"/>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3"/>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3"/>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3"/>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3"/>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3"/>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3"/>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3"/>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3"/>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3"/>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3"/>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3"/>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3"/>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3"/>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3"/>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3"/>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3"/>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3"/>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3"/>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3"/>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3"/>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3"/>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3"/>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3"/>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3"/>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3"/>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3"/>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3"/>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3"/>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3"/>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3"/>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3"/>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3"/>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3"/>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3"/>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3"/>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3"/>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3"/>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3"/>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3"/>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3"/>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3"/>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3"/>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3"/>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3"/>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3"/>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3"/>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3"/>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3"/>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3"/>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3"/>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3"/>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3"/>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3"/>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3"/>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3"/>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3"/>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3"/>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3"/>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3"/>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3"/>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3"/>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3"/>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3"/>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3"/>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3"/>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3"/>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3"/>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3"/>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3"/>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3"/>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3"/>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3"/>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3"/>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3"/>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3"/>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3"/>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3"/>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3"/>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3"/>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3"/>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3"/>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3"/>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3"/>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3"/>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3"/>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3"/>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3"/>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3"/>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3"/>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3"/>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3"/>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3"/>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3"/>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3"/>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3"/>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3"/>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3"/>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3"/>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3"/>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3"/>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3"/>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3"/>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3"/>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3"/>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3"/>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3"/>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3"/>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3"/>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3"/>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3"/>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3"/>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3"/>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3"/>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3"/>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3"/>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3"/>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3"/>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3"/>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3"/>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3"/>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3"/>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3"/>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3"/>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3"/>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3"/>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3"/>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3"/>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3"/>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3"/>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3"/>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3"/>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3"/>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3"/>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3"/>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3"/>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3"/>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3"/>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3"/>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3"/>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3"/>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3"/>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3"/>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3"/>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3"/>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3"/>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3"/>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3"/>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3"/>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3"/>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3"/>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3"/>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3"/>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3"/>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3"/>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3"/>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3"/>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3"/>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3"/>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3"/>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3"/>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3"/>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3"/>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3"/>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3"/>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3"/>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3"/>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3"/>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3"/>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3"/>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3"/>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3"/>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3"/>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3"/>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3"/>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3"/>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3"/>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3"/>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3"/>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3"/>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3"/>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3"/>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3"/>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3"/>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3"/>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3"/>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3"/>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3"/>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3"/>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3"/>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3"/>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3"/>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3"/>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3"/>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3"/>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3"/>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3"/>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3"/>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3"/>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3"/>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3"/>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3"/>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3"/>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3"/>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3"/>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3"/>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3"/>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3"/>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3"/>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3"/>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3"/>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3"/>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3"/>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3"/>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3"/>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3"/>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3"/>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3"/>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3"/>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3"/>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3"/>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3"/>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3"/>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3"/>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3"/>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3"/>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3"/>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3"/>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sheetData>
  <mergeCells count="2">
    <mergeCell ref="C4:G4"/>
    <mergeCell ref="C9:E9"/>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61"/>
  <sheetViews>
    <sheetView workbookViewId="0">
      <pane ySplit="1" topLeftCell="A109" activePane="bottomLeft" state="frozen"/>
      <selection pane="bottomLeft" activeCell="C123" sqref="C123"/>
    </sheetView>
  </sheetViews>
  <sheetFormatPr baseColWidth="10" defaultColWidth="14.42578125" defaultRowHeight="15" customHeight="1" x14ac:dyDescent="0.25"/>
  <cols>
    <col min="1" max="2" width="9.85546875" customWidth="1"/>
    <col min="3" max="3" width="61.7109375" customWidth="1"/>
    <col min="4" max="4" width="28.7109375" style="129" customWidth="1"/>
    <col min="5" max="5" width="23.85546875" customWidth="1"/>
    <col min="6" max="6" width="21.7109375" customWidth="1"/>
    <col min="7" max="7" width="22.140625" customWidth="1"/>
    <col min="8" max="8" width="20.5703125" customWidth="1"/>
  </cols>
  <sheetData>
    <row r="1" spans="1:27" x14ac:dyDescent="0.25">
      <c r="A1" s="1" t="s">
        <v>0</v>
      </c>
      <c r="B1" s="1" t="s">
        <v>1</v>
      </c>
      <c r="C1" s="5" t="s">
        <v>35</v>
      </c>
      <c r="D1" s="8"/>
      <c r="E1" s="12"/>
      <c r="F1" s="12"/>
      <c r="G1" s="12"/>
      <c r="H1" s="12"/>
      <c r="I1" s="12"/>
      <c r="J1" s="12"/>
      <c r="K1" s="12"/>
      <c r="L1" s="12"/>
      <c r="M1" s="12"/>
      <c r="N1" s="12"/>
      <c r="O1" s="12"/>
      <c r="P1" s="12"/>
      <c r="Q1" s="12"/>
      <c r="R1" s="12"/>
      <c r="S1" s="12"/>
      <c r="T1" s="12"/>
      <c r="U1" s="12"/>
      <c r="V1" s="12"/>
      <c r="W1" s="12"/>
      <c r="X1" s="12"/>
      <c r="Y1" s="12"/>
      <c r="Z1" s="12"/>
      <c r="AA1" s="12"/>
    </row>
    <row r="2" spans="1:27" x14ac:dyDescent="0.25">
      <c r="A2" s="4" t="s">
        <v>3</v>
      </c>
      <c r="B2" s="1" t="s">
        <v>4</v>
      </c>
      <c r="C2" s="5" t="s">
        <v>54</v>
      </c>
      <c r="D2" s="8"/>
      <c r="E2" s="12"/>
      <c r="F2" s="12"/>
      <c r="G2" s="12"/>
      <c r="H2" s="12"/>
      <c r="I2" s="12"/>
      <c r="J2" s="12"/>
      <c r="K2" s="12"/>
      <c r="L2" s="12"/>
      <c r="M2" s="12"/>
      <c r="N2" s="12"/>
      <c r="O2" s="12"/>
      <c r="P2" s="12"/>
      <c r="Q2" s="12"/>
      <c r="R2" s="12"/>
      <c r="S2" s="12"/>
      <c r="T2" s="12"/>
      <c r="U2" s="12"/>
      <c r="V2" s="12"/>
      <c r="W2" s="12"/>
      <c r="X2" s="12"/>
      <c r="Y2" s="12"/>
      <c r="Z2" s="12"/>
      <c r="AA2" s="12"/>
    </row>
    <row r="3" spans="1:27" ht="30" x14ac:dyDescent="0.25">
      <c r="A3" s="4"/>
      <c r="B3" s="1"/>
      <c r="C3" s="98" t="s">
        <v>150</v>
      </c>
      <c r="D3" s="8"/>
      <c r="E3" s="12"/>
      <c r="F3" s="12"/>
      <c r="G3" s="12"/>
      <c r="H3" s="12"/>
      <c r="I3" s="12"/>
      <c r="J3" s="12"/>
      <c r="K3" s="12"/>
      <c r="L3" s="12"/>
      <c r="M3" s="12"/>
      <c r="N3" s="12"/>
      <c r="O3" s="12"/>
      <c r="P3" s="12"/>
      <c r="Q3" s="12"/>
      <c r="R3" s="12"/>
      <c r="S3" s="12"/>
      <c r="T3" s="12"/>
      <c r="U3" s="12"/>
      <c r="V3" s="12"/>
      <c r="W3" s="12"/>
      <c r="X3" s="12"/>
      <c r="Y3" s="12"/>
      <c r="Z3" s="12"/>
      <c r="AA3" s="12"/>
    </row>
    <row r="4" spans="1:27" s="45" customFormat="1" x14ac:dyDescent="0.25">
      <c r="A4" s="4"/>
      <c r="B4" s="11"/>
      <c r="C4" s="99"/>
      <c r="D4" s="8"/>
      <c r="E4" s="12"/>
      <c r="F4" s="12"/>
      <c r="G4" s="12"/>
      <c r="H4" s="12"/>
      <c r="I4" s="12"/>
      <c r="J4" s="12"/>
      <c r="K4" s="12"/>
      <c r="L4" s="12"/>
      <c r="M4" s="12"/>
      <c r="N4" s="12"/>
      <c r="O4" s="12"/>
      <c r="P4" s="12"/>
      <c r="Q4" s="12"/>
      <c r="R4" s="12"/>
      <c r="S4" s="12"/>
      <c r="T4" s="12"/>
      <c r="U4" s="12"/>
      <c r="V4" s="12"/>
      <c r="W4" s="12"/>
      <c r="X4" s="12"/>
      <c r="Y4" s="12"/>
      <c r="Z4" s="12"/>
      <c r="AA4" s="12"/>
    </row>
    <row r="5" spans="1:27" ht="14.25" customHeight="1" x14ac:dyDescent="0.25">
      <c r="A5" s="4" t="s">
        <v>6</v>
      </c>
      <c r="B5" s="1" t="s">
        <v>13</v>
      </c>
      <c r="C5" s="160" t="s">
        <v>55</v>
      </c>
      <c r="D5" s="159"/>
      <c r="E5" s="159"/>
      <c r="F5" s="12"/>
      <c r="G5" s="12"/>
      <c r="H5" s="12"/>
      <c r="I5" s="12"/>
      <c r="J5" s="12"/>
      <c r="K5" s="12"/>
      <c r="L5" s="12"/>
      <c r="M5" s="12"/>
      <c r="N5" s="12"/>
      <c r="O5" s="12"/>
      <c r="P5" s="12"/>
      <c r="Q5" s="12"/>
      <c r="R5" s="12"/>
      <c r="S5" s="12"/>
      <c r="T5" s="12"/>
      <c r="U5" s="12"/>
      <c r="V5" s="12"/>
      <c r="W5" s="12"/>
      <c r="X5" s="12"/>
      <c r="Y5" s="12"/>
      <c r="Z5" s="12"/>
      <c r="AA5" s="12"/>
    </row>
    <row r="6" spans="1:27" ht="32.25" customHeight="1" x14ac:dyDescent="0.25">
      <c r="A6" s="7"/>
      <c r="B6" s="8"/>
      <c r="C6" s="55" t="s">
        <v>56</v>
      </c>
      <c r="D6" s="55" t="s">
        <v>57</v>
      </c>
      <c r="E6" s="55" t="s">
        <v>58</v>
      </c>
      <c r="F6" s="12"/>
      <c r="G6" s="12"/>
      <c r="H6" s="12"/>
      <c r="I6" s="12"/>
      <c r="J6" s="12"/>
      <c r="K6" s="12"/>
      <c r="L6" s="12"/>
      <c r="M6" s="12"/>
      <c r="N6" s="12"/>
      <c r="O6" s="12"/>
      <c r="P6" s="12"/>
      <c r="Q6" s="12"/>
      <c r="R6" s="12"/>
      <c r="S6" s="12"/>
      <c r="T6" s="12"/>
      <c r="U6" s="12"/>
      <c r="V6" s="12"/>
      <c r="W6" s="12"/>
      <c r="X6" s="12"/>
      <c r="Y6" s="12"/>
      <c r="Z6" s="12"/>
      <c r="AA6" s="12"/>
    </row>
    <row r="7" spans="1:27" ht="14.25" customHeight="1" x14ac:dyDescent="0.25">
      <c r="A7" s="7"/>
      <c r="B7" s="8"/>
      <c r="C7" s="130">
        <v>9012656</v>
      </c>
      <c r="D7" s="122" t="s">
        <v>859</v>
      </c>
      <c r="E7" s="17">
        <v>5</v>
      </c>
      <c r="F7" s="12"/>
      <c r="G7" s="12"/>
      <c r="H7" s="12"/>
      <c r="I7" s="12"/>
      <c r="J7" s="12"/>
      <c r="K7" s="12"/>
      <c r="L7" s="12"/>
      <c r="M7" s="12"/>
      <c r="N7" s="12"/>
      <c r="O7" s="12"/>
      <c r="P7" s="12"/>
      <c r="Q7" s="12"/>
      <c r="R7" s="12"/>
      <c r="S7" s="12"/>
      <c r="T7" s="12"/>
      <c r="U7" s="12"/>
      <c r="V7" s="12"/>
      <c r="W7" s="12"/>
      <c r="X7" s="12"/>
      <c r="Y7" s="12"/>
      <c r="Z7" s="12"/>
      <c r="AA7" s="12"/>
    </row>
    <row r="8" spans="1:27" s="45" customFormat="1" ht="14.25" customHeight="1" x14ac:dyDescent="0.25">
      <c r="A8" s="7"/>
      <c r="B8" s="8"/>
      <c r="C8" s="130">
        <v>9002235</v>
      </c>
      <c r="D8" s="122" t="s">
        <v>859</v>
      </c>
      <c r="E8" s="17">
        <v>5</v>
      </c>
      <c r="F8" s="12"/>
      <c r="G8" s="12"/>
      <c r="H8" s="12"/>
      <c r="I8" s="12"/>
      <c r="J8" s="12"/>
      <c r="K8" s="12"/>
      <c r="L8" s="12"/>
      <c r="M8" s="12"/>
      <c r="N8" s="12"/>
      <c r="O8" s="12"/>
      <c r="P8" s="12"/>
      <c r="Q8" s="12"/>
      <c r="R8" s="12"/>
      <c r="S8" s="12"/>
      <c r="T8" s="12"/>
      <c r="U8" s="12"/>
      <c r="V8" s="12"/>
      <c r="W8" s="12"/>
      <c r="X8" s="12"/>
      <c r="Y8" s="12"/>
      <c r="Z8" s="12"/>
      <c r="AA8" s="12"/>
    </row>
    <row r="9" spans="1:27" s="45" customFormat="1" ht="14.25" customHeight="1" x14ac:dyDescent="0.25">
      <c r="A9" s="7"/>
      <c r="B9" s="8"/>
      <c r="C9" s="130">
        <v>9007784</v>
      </c>
      <c r="D9" s="122" t="s">
        <v>859</v>
      </c>
      <c r="E9" s="17">
        <v>5</v>
      </c>
      <c r="F9" s="12"/>
      <c r="G9" s="12"/>
      <c r="H9" s="12"/>
      <c r="I9" s="12"/>
      <c r="J9" s="12"/>
      <c r="K9" s="12"/>
      <c r="L9" s="12"/>
      <c r="M9" s="12"/>
      <c r="N9" s="12"/>
      <c r="O9" s="12"/>
      <c r="P9" s="12"/>
      <c r="Q9" s="12"/>
      <c r="R9" s="12"/>
      <c r="S9" s="12"/>
      <c r="T9" s="12"/>
      <c r="U9" s="12"/>
      <c r="V9" s="12"/>
      <c r="W9" s="12"/>
      <c r="X9" s="12"/>
      <c r="Y9" s="12"/>
      <c r="Z9" s="12"/>
      <c r="AA9" s="12"/>
    </row>
    <row r="10" spans="1:27" s="45" customFormat="1" ht="14.25" customHeight="1" x14ac:dyDescent="0.25">
      <c r="A10" s="7"/>
      <c r="B10" s="8"/>
      <c r="C10" s="130">
        <v>9014977</v>
      </c>
      <c r="D10" s="122" t="s">
        <v>859</v>
      </c>
      <c r="E10" s="17">
        <v>5</v>
      </c>
      <c r="F10" s="12"/>
      <c r="G10" s="12"/>
      <c r="H10" s="12"/>
      <c r="I10" s="12"/>
      <c r="J10" s="12"/>
      <c r="K10" s="12"/>
      <c r="L10" s="12"/>
      <c r="M10" s="12"/>
      <c r="N10" s="12"/>
      <c r="O10" s="12"/>
      <c r="P10" s="12"/>
      <c r="Q10" s="12"/>
      <c r="R10" s="12"/>
      <c r="S10" s="12"/>
      <c r="T10" s="12"/>
      <c r="U10" s="12"/>
      <c r="V10" s="12"/>
      <c r="W10" s="12"/>
      <c r="X10" s="12"/>
      <c r="Y10" s="12"/>
      <c r="Z10" s="12"/>
      <c r="AA10" s="12"/>
    </row>
    <row r="11" spans="1:27" s="45" customFormat="1" ht="14.25" customHeight="1" x14ac:dyDescent="0.25">
      <c r="A11" s="7"/>
      <c r="B11" s="8"/>
      <c r="C11" s="130">
        <v>109004367</v>
      </c>
      <c r="D11" s="122" t="s">
        <v>859</v>
      </c>
      <c r="E11" s="17">
        <v>5</v>
      </c>
      <c r="F11" s="12"/>
      <c r="G11" s="12"/>
      <c r="H11" s="12"/>
      <c r="I11" s="12"/>
      <c r="J11" s="12"/>
      <c r="K11" s="12"/>
      <c r="L11" s="12"/>
      <c r="M11" s="12"/>
      <c r="N11" s="12"/>
      <c r="O11" s="12"/>
      <c r="P11" s="12"/>
      <c r="Q11" s="12"/>
      <c r="R11" s="12"/>
      <c r="S11" s="12"/>
      <c r="T11" s="12"/>
      <c r="U11" s="12"/>
      <c r="V11" s="12"/>
      <c r="W11" s="12"/>
      <c r="X11" s="12"/>
      <c r="Y11" s="12"/>
      <c r="Z11" s="12"/>
      <c r="AA11" s="12"/>
    </row>
    <row r="12" spans="1:27" s="45" customFormat="1" ht="14.25" customHeight="1" x14ac:dyDescent="0.25">
      <c r="A12" s="7"/>
      <c r="B12" s="8"/>
      <c r="C12" s="130">
        <v>9022228</v>
      </c>
      <c r="D12" s="122" t="s">
        <v>859</v>
      </c>
      <c r="E12" s="17">
        <v>5</v>
      </c>
      <c r="F12" s="12"/>
      <c r="G12" s="12"/>
      <c r="H12" s="12"/>
      <c r="I12" s="12"/>
      <c r="J12" s="12"/>
      <c r="K12" s="12"/>
      <c r="L12" s="12"/>
      <c r="M12" s="12"/>
      <c r="N12" s="12"/>
      <c r="O12" s="12"/>
      <c r="P12" s="12"/>
      <c r="Q12" s="12"/>
      <c r="R12" s="12"/>
      <c r="S12" s="12"/>
      <c r="T12" s="12"/>
      <c r="U12" s="12"/>
      <c r="V12" s="12"/>
      <c r="W12" s="12"/>
      <c r="X12" s="12"/>
      <c r="Y12" s="12"/>
      <c r="Z12" s="12"/>
      <c r="AA12" s="12"/>
    </row>
    <row r="13" spans="1:27" s="45" customFormat="1" ht="14.25" customHeight="1" x14ac:dyDescent="0.25">
      <c r="A13" s="7"/>
      <c r="B13" s="8"/>
      <c r="C13" s="130">
        <v>109004383</v>
      </c>
      <c r="D13" s="122" t="s">
        <v>859</v>
      </c>
      <c r="E13" s="17">
        <v>5</v>
      </c>
      <c r="F13" s="12"/>
      <c r="G13" s="12"/>
      <c r="H13" s="12"/>
      <c r="I13" s="12"/>
      <c r="J13" s="12"/>
      <c r="K13" s="12"/>
      <c r="L13" s="12"/>
      <c r="M13" s="12"/>
      <c r="N13" s="12"/>
      <c r="O13" s="12"/>
      <c r="P13" s="12"/>
      <c r="Q13" s="12"/>
      <c r="R13" s="12"/>
      <c r="S13" s="12"/>
      <c r="T13" s="12"/>
      <c r="U13" s="12"/>
      <c r="V13" s="12"/>
      <c r="W13" s="12"/>
      <c r="X13" s="12"/>
      <c r="Y13" s="12"/>
      <c r="Z13" s="12"/>
      <c r="AA13" s="12"/>
    </row>
    <row r="14" spans="1:27" s="45" customFormat="1" ht="14.25" customHeight="1" x14ac:dyDescent="0.25">
      <c r="A14" s="7"/>
      <c r="B14" s="8"/>
      <c r="C14" s="130">
        <v>109004375</v>
      </c>
      <c r="D14" s="122" t="s">
        <v>859</v>
      </c>
      <c r="E14" s="17">
        <v>5</v>
      </c>
      <c r="F14" s="12"/>
      <c r="G14" s="12"/>
      <c r="H14" s="12"/>
      <c r="I14" s="12"/>
      <c r="J14" s="12"/>
      <c r="K14" s="12"/>
      <c r="L14" s="12"/>
      <c r="M14" s="12"/>
      <c r="N14" s="12"/>
      <c r="O14" s="12"/>
      <c r="P14" s="12"/>
      <c r="Q14" s="12"/>
      <c r="R14" s="12"/>
      <c r="S14" s="12"/>
      <c r="T14" s="12"/>
      <c r="U14" s="12"/>
      <c r="V14" s="12"/>
      <c r="W14" s="12"/>
      <c r="X14" s="12"/>
      <c r="Y14" s="12"/>
      <c r="Z14" s="12"/>
      <c r="AA14" s="12"/>
    </row>
    <row r="15" spans="1:27" s="45" customFormat="1" ht="14.25" customHeight="1" x14ac:dyDescent="0.25">
      <c r="A15" s="7"/>
      <c r="B15" s="8"/>
      <c r="C15" s="130">
        <v>9022601</v>
      </c>
      <c r="D15" s="122" t="s">
        <v>859</v>
      </c>
      <c r="E15" s="17">
        <v>5</v>
      </c>
      <c r="F15" s="12"/>
      <c r="G15" s="12"/>
      <c r="H15" s="12"/>
      <c r="I15" s="12"/>
      <c r="J15" s="12"/>
      <c r="K15" s="12"/>
      <c r="L15" s="12"/>
      <c r="M15" s="12"/>
      <c r="N15" s="12"/>
      <c r="O15" s="12"/>
      <c r="P15" s="12"/>
      <c r="Q15" s="12"/>
      <c r="R15" s="12"/>
      <c r="S15" s="12"/>
      <c r="T15" s="12"/>
      <c r="U15" s="12"/>
      <c r="V15" s="12"/>
      <c r="W15" s="12"/>
      <c r="X15" s="12"/>
      <c r="Y15" s="12"/>
      <c r="Z15" s="12"/>
      <c r="AA15" s="12"/>
    </row>
    <row r="16" spans="1:27" s="45" customFormat="1" ht="14.25" customHeight="1" x14ac:dyDescent="0.25">
      <c r="A16" s="7"/>
      <c r="B16" s="8"/>
      <c r="C16" s="130">
        <v>109004472</v>
      </c>
      <c r="D16" s="122" t="s">
        <v>859</v>
      </c>
      <c r="E16" s="17">
        <v>5</v>
      </c>
      <c r="F16" s="12"/>
      <c r="G16" s="12"/>
      <c r="H16" s="12"/>
      <c r="I16" s="12"/>
      <c r="J16" s="12"/>
      <c r="K16" s="12"/>
      <c r="L16" s="12"/>
      <c r="M16" s="12"/>
      <c r="N16" s="12"/>
      <c r="O16" s="12"/>
      <c r="P16" s="12"/>
      <c r="Q16" s="12"/>
      <c r="R16" s="12"/>
      <c r="S16" s="12"/>
      <c r="T16" s="12"/>
      <c r="U16" s="12"/>
      <c r="V16" s="12"/>
      <c r="W16" s="12"/>
      <c r="X16" s="12"/>
      <c r="Y16" s="12"/>
      <c r="Z16" s="12"/>
      <c r="AA16" s="12"/>
    </row>
    <row r="17" spans="1:27" s="45" customFormat="1" ht="14.25" customHeight="1" x14ac:dyDescent="0.25">
      <c r="A17" s="7"/>
      <c r="B17" s="8"/>
      <c r="C17" s="130">
        <v>109004391</v>
      </c>
      <c r="D17" s="122" t="s">
        <v>859</v>
      </c>
      <c r="E17" s="17">
        <v>5</v>
      </c>
      <c r="F17" s="12"/>
      <c r="G17" s="12"/>
      <c r="H17" s="12"/>
      <c r="I17" s="12"/>
      <c r="J17" s="12"/>
      <c r="K17" s="12"/>
      <c r="L17" s="12"/>
      <c r="M17" s="12"/>
      <c r="N17" s="12"/>
      <c r="O17" s="12"/>
      <c r="P17" s="12"/>
      <c r="Q17" s="12"/>
      <c r="R17" s="12"/>
      <c r="S17" s="12"/>
      <c r="T17" s="12"/>
      <c r="U17" s="12"/>
      <c r="V17" s="12"/>
      <c r="W17" s="12"/>
      <c r="X17" s="12"/>
      <c r="Y17" s="12"/>
      <c r="Z17" s="12"/>
      <c r="AA17" s="12"/>
    </row>
    <row r="18" spans="1:27" s="45" customFormat="1" ht="14.25" customHeight="1" x14ac:dyDescent="0.25">
      <c r="A18" s="7"/>
      <c r="B18" s="8"/>
      <c r="C18" s="130">
        <v>9023160</v>
      </c>
      <c r="D18" s="122" t="s">
        <v>859</v>
      </c>
      <c r="E18" s="17">
        <v>5</v>
      </c>
      <c r="F18" s="12"/>
      <c r="G18" s="12"/>
      <c r="H18" s="12"/>
      <c r="I18" s="12"/>
      <c r="J18" s="12"/>
      <c r="K18" s="12"/>
      <c r="L18" s="12"/>
      <c r="M18" s="12"/>
      <c r="N18" s="12"/>
      <c r="O18" s="12"/>
      <c r="P18" s="12"/>
      <c r="Q18" s="12"/>
      <c r="R18" s="12"/>
      <c r="S18" s="12"/>
      <c r="T18" s="12"/>
      <c r="U18" s="12"/>
      <c r="V18" s="12"/>
      <c r="W18" s="12"/>
      <c r="X18" s="12"/>
      <c r="Y18" s="12"/>
      <c r="Z18" s="12"/>
      <c r="AA18" s="12"/>
    </row>
    <row r="19" spans="1:27" s="45" customFormat="1" ht="14.25" customHeight="1" x14ac:dyDescent="0.25">
      <c r="A19" s="7"/>
      <c r="B19" s="8"/>
      <c r="C19" s="130">
        <v>109004499</v>
      </c>
      <c r="D19" s="122" t="s">
        <v>859</v>
      </c>
      <c r="E19" s="17">
        <v>5</v>
      </c>
      <c r="F19" s="12"/>
      <c r="G19" s="12"/>
      <c r="H19" s="12"/>
      <c r="I19" s="12"/>
      <c r="J19" s="12"/>
      <c r="K19" s="12"/>
      <c r="L19" s="12"/>
      <c r="M19" s="12"/>
      <c r="N19" s="12"/>
      <c r="O19" s="12"/>
      <c r="P19" s="12"/>
      <c r="Q19" s="12"/>
      <c r="R19" s="12"/>
      <c r="S19" s="12"/>
      <c r="T19" s="12"/>
      <c r="U19" s="12"/>
      <c r="V19" s="12"/>
      <c r="W19" s="12"/>
      <c r="X19" s="12"/>
      <c r="Y19" s="12"/>
      <c r="Z19" s="12"/>
      <c r="AA19" s="12"/>
    </row>
    <row r="20" spans="1:27" s="45" customFormat="1" ht="14.25" customHeight="1" x14ac:dyDescent="0.25">
      <c r="A20" s="7"/>
      <c r="B20" s="8"/>
      <c r="C20" s="130">
        <v>109004481</v>
      </c>
      <c r="D20" s="122" t="s">
        <v>859</v>
      </c>
      <c r="E20" s="17">
        <v>5</v>
      </c>
      <c r="F20" s="12"/>
      <c r="G20" s="12"/>
      <c r="H20" s="12"/>
      <c r="I20" s="12"/>
      <c r="J20" s="12"/>
      <c r="K20" s="12"/>
      <c r="L20" s="12"/>
      <c r="M20" s="12"/>
      <c r="N20" s="12"/>
      <c r="O20" s="12"/>
      <c r="P20" s="12"/>
      <c r="Q20" s="12"/>
      <c r="R20" s="12"/>
      <c r="S20" s="12"/>
      <c r="T20" s="12"/>
      <c r="U20" s="12"/>
      <c r="V20" s="12"/>
      <c r="W20" s="12"/>
      <c r="X20" s="12"/>
      <c r="Y20" s="12"/>
      <c r="Z20" s="12"/>
      <c r="AA20" s="12"/>
    </row>
    <row r="21" spans="1:27" s="45" customFormat="1" ht="14.25" customHeight="1" x14ac:dyDescent="0.25">
      <c r="A21" s="7"/>
      <c r="B21" s="8"/>
      <c r="C21" s="130">
        <v>9001697</v>
      </c>
      <c r="D21" s="122" t="s">
        <v>859</v>
      </c>
      <c r="E21" s="17">
        <v>5</v>
      </c>
      <c r="F21" s="12"/>
      <c r="G21" s="12"/>
      <c r="H21" s="12"/>
      <c r="I21" s="12"/>
      <c r="J21" s="12"/>
      <c r="K21" s="12"/>
      <c r="L21" s="12"/>
      <c r="M21" s="12"/>
      <c r="N21" s="12"/>
      <c r="O21" s="12"/>
      <c r="P21" s="12"/>
      <c r="Q21" s="12"/>
      <c r="R21" s="12"/>
      <c r="S21" s="12"/>
      <c r="T21" s="12"/>
      <c r="U21" s="12"/>
      <c r="V21" s="12"/>
      <c r="W21" s="12"/>
      <c r="X21" s="12"/>
      <c r="Y21" s="12"/>
      <c r="Z21" s="12"/>
      <c r="AA21" s="12"/>
    </row>
    <row r="22" spans="1:27" s="45" customFormat="1" ht="14.25" customHeight="1" x14ac:dyDescent="0.25">
      <c r="A22" s="7"/>
      <c r="B22" s="8"/>
      <c r="C22" s="130">
        <v>109004529</v>
      </c>
      <c r="D22" s="122" t="s">
        <v>859</v>
      </c>
      <c r="E22" s="17">
        <v>5</v>
      </c>
      <c r="F22" s="12"/>
      <c r="G22" s="12"/>
      <c r="H22" s="12"/>
      <c r="I22" s="12"/>
      <c r="J22" s="12"/>
      <c r="K22" s="12"/>
      <c r="L22" s="12"/>
      <c r="M22" s="12"/>
      <c r="N22" s="12"/>
      <c r="O22" s="12"/>
      <c r="P22" s="12"/>
      <c r="Q22" s="12"/>
      <c r="R22" s="12"/>
      <c r="S22" s="12"/>
      <c r="T22" s="12"/>
      <c r="U22" s="12"/>
      <c r="V22" s="12"/>
      <c r="W22" s="12"/>
      <c r="X22" s="12"/>
      <c r="Y22" s="12"/>
      <c r="Z22" s="12"/>
      <c r="AA22" s="12"/>
    </row>
    <row r="23" spans="1:27" s="45" customFormat="1" ht="14.25" customHeight="1" x14ac:dyDescent="0.25">
      <c r="A23" s="7"/>
      <c r="B23" s="8"/>
      <c r="C23" s="130">
        <v>9001701</v>
      </c>
      <c r="D23" s="122" t="s">
        <v>859</v>
      </c>
      <c r="E23" s="17">
        <v>5</v>
      </c>
      <c r="F23" s="12"/>
      <c r="G23" s="12"/>
      <c r="H23" s="12"/>
      <c r="I23" s="12"/>
      <c r="J23" s="12"/>
      <c r="K23" s="12"/>
      <c r="L23" s="12"/>
      <c r="M23" s="12"/>
      <c r="N23" s="12"/>
      <c r="O23" s="12"/>
      <c r="P23" s="12"/>
      <c r="Q23" s="12"/>
      <c r="R23" s="12"/>
      <c r="S23" s="12"/>
      <c r="T23" s="12"/>
      <c r="U23" s="12"/>
      <c r="V23" s="12"/>
      <c r="W23" s="12"/>
      <c r="X23" s="12"/>
      <c r="Y23" s="12"/>
      <c r="Z23" s="12"/>
      <c r="AA23" s="12"/>
    </row>
    <row r="24" spans="1:27" s="45" customFormat="1" ht="14.25" customHeight="1" x14ac:dyDescent="0.25">
      <c r="A24" s="7"/>
      <c r="B24" s="8"/>
      <c r="C24" s="130">
        <v>109004561</v>
      </c>
      <c r="D24" s="122" t="s">
        <v>859</v>
      </c>
      <c r="E24" s="17">
        <v>5</v>
      </c>
      <c r="F24" s="12"/>
      <c r="G24" s="12"/>
      <c r="H24" s="12"/>
      <c r="I24" s="12"/>
      <c r="J24" s="12"/>
      <c r="K24" s="12"/>
      <c r="L24" s="12"/>
      <c r="M24" s="12"/>
      <c r="N24" s="12"/>
      <c r="O24" s="12"/>
      <c r="P24" s="12"/>
      <c r="Q24" s="12"/>
      <c r="R24" s="12"/>
      <c r="S24" s="12"/>
      <c r="T24" s="12"/>
      <c r="U24" s="12"/>
      <c r="V24" s="12"/>
      <c r="W24" s="12"/>
      <c r="X24" s="12"/>
      <c r="Y24" s="12"/>
      <c r="Z24" s="12"/>
      <c r="AA24" s="12"/>
    </row>
    <row r="25" spans="1:27" s="45" customFormat="1" ht="14.25" customHeight="1" x14ac:dyDescent="0.25">
      <c r="A25" s="7"/>
      <c r="B25" s="8"/>
      <c r="C25" s="130">
        <v>109004553</v>
      </c>
      <c r="D25" s="122" t="s">
        <v>859</v>
      </c>
      <c r="E25" s="17">
        <v>5</v>
      </c>
      <c r="F25" s="12"/>
      <c r="G25" s="12"/>
      <c r="H25" s="12"/>
      <c r="I25" s="12"/>
      <c r="J25" s="12"/>
      <c r="K25" s="12"/>
      <c r="L25" s="12"/>
      <c r="M25" s="12"/>
      <c r="N25" s="12"/>
      <c r="O25" s="12"/>
      <c r="P25" s="12"/>
      <c r="Q25" s="12"/>
      <c r="R25" s="12"/>
      <c r="S25" s="12"/>
      <c r="T25" s="12"/>
      <c r="U25" s="12"/>
      <c r="V25" s="12"/>
      <c r="W25" s="12"/>
      <c r="X25" s="12"/>
      <c r="Y25" s="12"/>
      <c r="Z25" s="12"/>
      <c r="AA25" s="12"/>
    </row>
    <row r="26" spans="1:27" s="45" customFormat="1" ht="14.25" customHeight="1" x14ac:dyDescent="0.25">
      <c r="A26" s="7"/>
      <c r="B26" s="8"/>
      <c r="C26" s="130">
        <v>9003495</v>
      </c>
      <c r="D26" s="122" t="s">
        <v>859</v>
      </c>
      <c r="E26" s="17">
        <v>5</v>
      </c>
      <c r="F26" s="12"/>
      <c r="G26" s="12"/>
      <c r="H26" s="12"/>
      <c r="I26" s="12"/>
      <c r="J26" s="12"/>
      <c r="K26" s="12"/>
      <c r="L26" s="12"/>
      <c r="M26" s="12"/>
      <c r="N26" s="12"/>
      <c r="O26" s="12"/>
      <c r="P26" s="12"/>
      <c r="Q26" s="12"/>
      <c r="R26" s="12"/>
      <c r="S26" s="12"/>
      <c r="T26" s="12"/>
      <c r="U26" s="12"/>
      <c r="V26" s="12"/>
      <c r="W26" s="12"/>
      <c r="X26" s="12"/>
      <c r="Y26" s="12"/>
      <c r="Z26" s="12"/>
      <c r="AA26" s="12"/>
    </row>
    <row r="27" spans="1:27" s="45" customFormat="1" ht="14.25" customHeight="1" x14ac:dyDescent="0.25">
      <c r="A27" s="7"/>
      <c r="B27" s="8"/>
      <c r="C27" s="130">
        <v>109004651</v>
      </c>
      <c r="D27" s="122" t="s">
        <v>859</v>
      </c>
      <c r="E27" s="17">
        <v>5</v>
      </c>
      <c r="F27" s="12"/>
      <c r="G27" s="12"/>
      <c r="H27" s="12"/>
      <c r="I27" s="12"/>
      <c r="J27" s="12"/>
      <c r="K27" s="12"/>
      <c r="L27" s="12"/>
      <c r="M27" s="12"/>
      <c r="N27" s="12"/>
      <c r="O27" s="12"/>
      <c r="P27" s="12"/>
      <c r="Q27" s="12"/>
      <c r="R27" s="12"/>
      <c r="S27" s="12"/>
      <c r="T27" s="12"/>
      <c r="U27" s="12"/>
      <c r="V27" s="12"/>
      <c r="W27" s="12"/>
      <c r="X27" s="12"/>
      <c r="Y27" s="12"/>
      <c r="Z27" s="12"/>
      <c r="AA27" s="12"/>
    </row>
    <row r="28" spans="1:27" s="45" customFormat="1" ht="14.25" customHeight="1" x14ac:dyDescent="0.25">
      <c r="A28" s="7"/>
      <c r="B28" s="8"/>
      <c r="C28" s="130">
        <v>109004642</v>
      </c>
      <c r="D28" s="122" t="s">
        <v>859</v>
      </c>
      <c r="E28" s="17">
        <v>5</v>
      </c>
      <c r="F28" s="12"/>
      <c r="G28" s="12"/>
      <c r="H28" s="12"/>
      <c r="I28" s="12"/>
      <c r="J28" s="12"/>
      <c r="K28" s="12"/>
      <c r="L28" s="12"/>
      <c r="M28" s="12"/>
      <c r="N28" s="12"/>
      <c r="O28" s="12"/>
      <c r="P28" s="12"/>
      <c r="Q28" s="12"/>
      <c r="R28" s="12"/>
      <c r="S28" s="12"/>
      <c r="T28" s="12"/>
      <c r="U28" s="12"/>
      <c r="V28" s="12"/>
      <c r="W28" s="12"/>
      <c r="X28" s="12"/>
      <c r="Y28" s="12"/>
      <c r="Z28" s="12"/>
      <c r="AA28" s="12"/>
    </row>
    <row r="29" spans="1:27" s="45" customFormat="1" ht="14.25" customHeight="1" x14ac:dyDescent="0.25">
      <c r="A29" s="7"/>
      <c r="B29" s="8"/>
      <c r="C29" s="130">
        <v>109002666</v>
      </c>
      <c r="D29" s="122" t="s">
        <v>859</v>
      </c>
      <c r="E29" s="17">
        <v>5</v>
      </c>
      <c r="F29" s="12"/>
      <c r="G29" s="12"/>
      <c r="H29" s="12"/>
      <c r="I29" s="12"/>
      <c r="J29" s="12"/>
      <c r="K29" s="12"/>
      <c r="L29" s="12"/>
      <c r="M29" s="12"/>
      <c r="N29" s="12"/>
      <c r="O29" s="12"/>
      <c r="P29" s="12"/>
      <c r="Q29" s="12"/>
      <c r="R29" s="12"/>
      <c r="S29" s="12"/>
      <c r="T29" s="12"/>
      <c r="U29" s="12"/>
      <c r="V29" s="12"/>
      <c r="W29" s="12"/>
      <c r="X29" s="12"/>
      <c r="Y29" s="12"/>
      <c r="Z29" s="12"/>
      <c r="AA29" s="12"/>
    </row>
    <row r="30" spans="1:27" s="45" customFormat="1" ht="14.25" customHeight="1" x14ac:dyDescent="0.25">
      <c r="A30" s="7"/>
      <c r="B30" s="8"/>
      <c r="C30" s="130">
        <v>109004511</v>
      </c>
      <c r="D30" s="122" t="s">
        <v>859</v>
      </c>
      <c r="E30" s="17">
        <v>5</v>
      </c>
      <c r="F30" s="12"/>
      <c r="G30" s="12"/>
      <c r="H30" s="12"/>
      <c r="I30" s="12"/>
      <c r="J30" s="12"/>
      <c r="K30" s="12"/>
      <c r="L30" s="12"/>
      <c r="M30" s="12"/>
      <c r="N30" s="12"/>
      <c r="O30" s="12"/>
      <c r="P30" s="12"/>
      <c r="Q30" s="12"/>
      <c r="R30" s="12"/>
      <c r="S30" s="12"/>
      <c r="T30" s="12"/>
      <c r="U30" s="12"/>
      <c r="V30" s="12"/>
      <c r="W30" s="12"/>
      <c r="X30" s="12"/>
      <c r="Y30" s="12"/>
      <c r="Z30" s="12"/>
      <c r="AA30" s="12"/>
    </row>
    <row r="31" spans="1:27" s="45" customFormat="1" ht="14.25" customHeight="1" x14ac:dyDescent="0.25">
      <c r="A31" s="7"/>
      <c r="B31" s="8"/>
      <c r="C31" s="130">
        <v>109004502</v>
      </c>
      <c r="D31" s="122" t="s">
        <v>859</v>
      </c>
      <c r="E31" s="17">
        <v>5</v>
      </c>
      <c r="F31" s="12"/>
      <c r="G31" s="12"/>
      <c r="H31" s="12"/>
      <c r="I31" s="12"/>
      <c r="J31" s="12"/>
      <c r="K31" s="12"/>
      <c r="L31" s="12"/>
      <c r="M31" s="12"/>
      <c r="N31" s="12"/>
      <c r="O31" s="12"/>
      <c r="P31" s="12"/>
      <c r="Q31" s="12"/>
      <c r="R31" s="12"/>
      <c r="S31" s="12"/>
      <c r="T31" s="12"/>
      <c r="U31" s="12"/>
      <c r="V31" s="12"/>
      <c r="W31" s="12"/>
      <c r="X31" s="12"/>
      <c r="Y31" s="12"/>
      <c r="Z31" s="12"/>
      <c r="AA31" s="12"/>
    </row>
    <row r="32" spans="1:27" s="45" customFormat="1" ht="14.25" customHeight="1" x14ac:dyDescent="0.25">
      <c r="A32" s="7"/>
      <c r="B32" s="8"/>
      <c r="C32" s="130">
        <v>109001686</v>
      </c>
      <c r="D32" s="122" t="s">
        <v>859</v>
      </c>
      <c r="E32" s="17">
        <v>5</v>
      </c>
      <c r="F32" s="12"/>
      <c r="G32" s="12"/>
      <c r="H32" s="12"/>
      <c r="I32" s="12"/>
      <c r="J32" s="12"/>
      <c r="K32" s="12"/>
      <c r="L32" s="12"/>
      <c r="M32" s="12"/>
      <c r="N32" s="12"/>
      <c r="O32" s="12"/>
      <c r="P32" s="12"/>
      <c r="Q32" s="12"/>
      <c r="R32" s="12"/>
      <c r="S32" s="12"/>
      <c r="T32" s="12"/>
      <c r="U32" s="12"/>
      <c r="V32" s="12"/>
      <c r="W32" s="12"/>
      <c r="X32" s="12"/>
      <c r="Y32" s="12"/>
      <c r="Z32" s="12"/>
      <c r="AA32" s="12"/>
    </row>
    <row r="33" spans="1:27" s="45" customFormat="1" ht="14.25" customHeight="1" x14ac:dyDescent="0.25">
      <c r="A33" s="7"/>
      <c r="B33" s="8"/>
      <c r="C33" s="130">
        <v>109004545</v>
      </c>
      <c r="D33" s="122" t="s">
        <v>859</v>
      </c>
      <c r="E33" s="17">
        <v>5</v>
      </c>
      <c r="F33" s="12"/>
      <c r="G33" s="12"/>
      <c r="H33" s="12"/>
      <c r="I33" s="12"/>
      <c r="J33" s="12"/>
      <c r="K33" s="12"/>
      <c r="L33" s="12"/>
      <c r="M33" s="12"/>
      <c r="N33" s="12"/>
      <c r="O33" s="12"/>
      <c r="P33" s="12"/>
      <c r="Q33" s="12"/>
      <c r="R33" s="12"/>
      <c r="S33" s="12"/>
      <c r="T33" s="12"/>
      <c r="U33" s="12"/>
      <c r="V33" s="12"/>
      <c r="W33" s="12"/>
      <c r="X33" s="12"/>
      <c r="Y33" s="12"/>
      <c r="Z33" s="12"/>
      <c r="AA33" s="12"/>
    </row>
    <row r="34" spans="1:27" ht="14.25" customHeight="1" x14ac:dyDescent="0.25">
      <c r="A34" s="7"/>
      <c r="B34" s="8"/>
      <c r="C34" s="130">
        <v>109004537</v>
      </c>
      <c r="D34" s="122" t="s">
        <v>859</v>
      </c>
      <c r="E34" s="17">
        <v>5</v>
      </c>
      <c r="F34" s="12"/>
      <c r="G34" s="12"/>
      <c r="H34" s="12"/>
      <c r="I34" s="12"/>
      <c r="J34" s="12"/>
      <c r="K34" s="12"/>
      <c r="L34" s="12"/>
      <c r="M34" s="12"/>
      <c r="N34" s="12"/>
      <c r="O34" s="12"/>
      <c r="P34" s="12"/>
      <c r="Q34" s="12"/>
      <c r="R34" s="12"/>
      <c r="S34" s="12"/>
      <c r="T34" s="12"/>
      <c r="U34" s="12"/>
      <c r="V34" s="12"/>
      <c r="W34" s="12"/>
      <c r="X34" s="12"/>
      <c r="Y34" s="12"/>
      <c r="Z34" s="12"/>
      <c r="AA34" s="12"/>
    </row>
    <row r="35" spans="1:27" s="45" customFormat="1" ht="14.25" customHeight="1" x14ac:dyDescent="0.25">
      <c r="A35" s="7"/>
      <c r="B35" s="8"/>
      <c r="C35" s="54"/>
      <c r="D35" s="54"/>
      <c r="E35" s="54"/>
      <c r="F35" s="12"/>
      <c r="G35" s="12"/>
      <c r="H35" s="12"/>
      <c r="I35" s="12"/>
      <c r="J35" s="12"/>
      <c r="K35" s="12"/>
      <c r="L35" s="12"/>
      <c r="M35" s="12"/>
      <c r="N35" s="12"/>
      <c r="O35" s="12"/>
      <c r="P35" s="12"/>
      <c r="Q35" s="12"/>
      <c r="R35" s="12"/>
      <c r="S35" s="12"/>
      <c r="T35" s="12"/>
      <c r="U35" s="12"/>
      <c r="V35" s="12"/>
      <c r="W35" s="12"/>
      <c r="X35" s="12"/>
      <c r="Y35" s="12"/>
      <c r="Z35" s="12"/>
      <c r="AA35" s="12"/>
    </row>
    <row r="36" spans="1:27" ht="14.25" customHeight="1" x14ac:dyDescent="0.25">
      <c r="A36" s="4" t="s">
        <v>8</v>
      </c>
      <c r="B36" s="1" t="s">
        <v>13</v>
      </c>
      <c r="C36" s="160" t="s">
        <v>59</v>
      </c>
      <c r="D36" s="159"/>
      <c r="E36" s="159"/>
      <c r="F36" s="159"/>
      <c r="G36" s="159"/>
      <c r="H36" s="159"/>
      <c r="I36" s="12"/>
      <c r="J36" s="12"/>
      <c r="K36" s="12"/>
      <c r="L36" s="12"/>
      <c r="M36" s="12"/>
      <c r="N36" s="12"/>
      <c r="O36" s="12"/>
      <c r="P36" s="12"/>
      <c r="Q36" s="12"/>
      <c r="R36" s="12"/>
      <c r="S36" s="12"/>
      <c r="T36" s="12"/>
      <c r="U36" s="12"/>
      <c r="V36" s="12"/>
      <c r="W36" s="12"/>
      <c r="X36" s="12"/>
      <c r="Y36" s="12"/>
      <c r="Z36" s="12"/>
      <c r="AA36" s="12"/>
    </row>
    <row r="37" spans="1:27" ht="43.5" customHeight="1" x14ac:dyDescent="0.25">
      <c r="A37" s="7"/>
      <c r="B37" s="8"/>
      <c r="C37" s="18" t="s">
        <v>60</v>
      </c>
      <c r="D37" s="70" t="s">
        <v>61</v>
      </c>
      <c r="E37" s="18" t="s">
        <v>62</v>
      </c>
      <c r="F37" s="18" t="s">
        <v>63</v>
      </c>
      <c r="G37" s="18" t="s">
        <v>64</v>
      </c>
      <c r="H37" s="18" t="s">
        <v>65</v>
      </c>
      <c r="I37" s="12"/>
      <c r="J37" s="12"/>
      <c r="K37" s="12"/>
      <c r="L37" s="12"/>
      <c r="M37" s="12"/>
      <c r="N37" s="12"/>
      <c r="O37" s="12"/>
      <c r="P37" s="12"/>
      <c r="Q37" s="12"/>
      <c r="R37" s="12"/>
      <c r="S37" s="12"/>
      <c r="T37" s="12"/>
      <c r="U37" s="12"/>
      <c r="V37" s="12"/>
      <c r="W37" s="12"/>
      <c r="X37" s="12"/>
      <c r="Y37" s="12"/>
      <c r="Z37" s="12"/>
      <c r="AA37" s="12"/>
    </row>
    <row r="38" spans="1:27" ht="14.25" customHeight="1" x14ac:dyDescent="0.25">
      <c r="A38" s="7"/>
      <c r="B38" s="8"/>
      <c r="C38" s="130">
        <v>9012656</v>
      </c>
      <c r="D38" s="122">
        <v>244926</v>
      </c>
      <c r="E38" s="17">
        <v>318696954</v>
      </c>
      <c r="F38" s="130">
        <v>0</v>
      </c>
      <c r="G38" s="122">
        <v>318452028</v>
      </c>
      <c r="H38" s="17">
        <f>+D38+G38-F38-E38</f>
        <v>0</v>
      </c>
      <c r="I38" s="12"/>
      <c r="J38" s="12"/>
      <c r="K38" s="12"/>
      <c r="L38" s="12"/>
      <c r="M38" s="12"/>
      <c r="N38" s="12"/>
      <c r="O38" s="12"/>
      <c r="P38" s="12"/>
      <c r="Q38" s="12"/>
      <c r="R38" s="12"/>
      <c r="S38" s="12"/>
      <c r="T38" s="12"/>
      <c r="U38" s="12"/>
      <c r="V38" s="12"/>
      <c r="W38" s="12"/>
      <c r="X38" s="12"/>
      <c r="Y38" s="12"/>
      <c r="Z38" s="12"/>
      <c r="AA38" s="12"/>
    </row>
    <row r="39" spans="1:27" s="45" customFormat="1" ht="14.25" customHeight="1" x14ac:dyDescent="0.25">
      <c r="A39" s="7"/>
      <c r="B39" s="8"/>
      <c r="C39" s="130">
        <v>9002235</v>
      </c>
      <c r="D39" s="122">
        <v>448131039</v>
      </c>
      <c r="E39" s="17">
        <v>448131039</v>
      </c>
      <c r="F39" s="130">
        <v>0</v>
      </c>
      <c r="G39" s="122">
        <v>0</v>
      </c>
      <c r="H39" s="17">
        <f t="shared" ref="H39:H65" si="0">+D39+G39-F39-E39</f>
        <v>0</v>
      </c>
      <c r="I39" s="12"/>
      <c r="J39" s="12"/>
      <c r="K39" s="12"/>
      <c r="L39" s="12"/>
      <c r="M39" s="12"/>
      <c r="N39" s="12"/>
      <c r="O39" s="12"/>
      <c r="P39" s="12"/>
      <c r="Q39" s="12"/>
      <c r="R39" s="12"/>
      <c r="S39" s="12"/>
      <c r="T39" s="12"/>
      <c r="U39" s="12"/>
      <c r="V39" s="12"/>
      <c r="W39" s="12"/>
      <c r="X39" s="12"/>
      <c r="Y39" s="12"/>
      <c r="Z39" s="12"/>
      <c r="AA39" s="12"/>
    </row>
    <row r="40" spans="1:27" s="45" customFormat="1" ht="14.25" customHeight="1" x14ac:dyDescent="0.25">
      <c r="A40" s="7"/>
      <c r="B40" s="8"/>
      <c r="C40" s="130">
        <v>9007784</v>
      </c>
      <c r="D40" s="122">
        <v>14104281</v>
      </c>
      <c r="E40" s="17">
        <v>14104281</v>
      </c>
      <c r="F40" s="130">
        <v>0</v>
      </c>
      <c r="G40" s="122">
        <v>0</v>
      </c>
      <c r="H40" s="17">
        <f t="shared" si="0"/>
        <v>0</v>
      </c>
      <c r="I40" s="12"/>
      <c r="J40" s="12"/>
      <c r="K40" s="12"/>
      <c r="L40" s="12"/>
      <c r="M40" s="12"/>
      <c r="N40" s="12"/>
      <c r="O40" s="12"/>
      <c r="P40" s="12"/>
      <c r="Q40" s="12"/>
      <c r="R40" s="12"/>
      <c r="S40" s="12"/>
      <c r="T40" s="12"/>
      <c r="U40" s="12"/>
      <c r="V40" s="12"/>
      <c r="W40" s="12"/>
      <c r="X40" s="12"/>
      <c r="Y40" s="12"/>
      <c r="Z40" s="12"/>
      <c r="AA40" s="12"/>
    </row>
    <row r="41" spans="1:27" s="45" customFormat="1" ht="14.25" customHeight="1" x14ac:dyDescent="0.25">
      <c r="A41" s="7"/>
      <c r="B41" s="8"/>
      <c r="C41" s="130">
        <v>9014977</v>
      </c>
      <c r="D41" s="122">
        <v>22254415</v>
      </c>
      <c r="E41" s="17">
        <v>22920150</v>
      </c>
      <c r="F41" s="130">
        <v>0</v>
      </c>
      <c r="G41" s="122">
        <v>665735</v>
      </c>
      <c r="H41" s="17">
        <f t="shared" si="0"/>
        <v>0</v>
      </c>
      <c r="I41" s="12"/>
      <c r="J41" s="12"/>
      <c r="K41" s="12"/>
      <c r="L41" s="12"/>
      <c r="M41" s="12"/>
      <c r="N41" s="12"/>
      <c r="O41" s="12"/>
      <c r="P41" s="12"/>
      <c r="Q41" s="12"/>
      <c r="R41" s="12"/>
      <c r="S41" s="12"/>
      <c r="T41" s="12"/>
      <c r="U41" s="12"/>
      <c r="V41" s="12"/>
      <c r="W41" s="12"/>
      <c r="X41" s="12"/>
      <c r="Y41" s="12"/>
      <c r="Z41" s="12"/>
      <c r="AA41" s="12"/>
    </row>
    <row r="42" spans="1:27" s="45" customFormat="1" ht="14.25" customHeight="1" x14ac:dyDescent="0.25">
      <c r="A42" s="7"/>
      <c r="B42" s="8"/>
      <c r="C42" s="130">
        <v>109004367</v>
      </c>
      <c r="D42" s="122">
        <v>241749126</v>
      </c>
      <c r="E42" s="17">
        <v>245059126</v>
      </c>
      <c r="F42" s="130">
        <v>0</v>
      </c>
      <c r="G42" s="122">
        <v>3310000</v>
      </c>
      <c r="H42" s="17">
        <f t="shared" si="0"/>
        <v>0</v>
      </c>
      <c r="I42" s="12"/>
      <c r="J42" s="12"/>
      <c r="K42" s="12"/>
      <c r="L42" s="12"/>
      <c r="M42" s="12"/>
      <c r="N42" s="12"/>
      <c r="O42" s="12"/>
      <c r="P42" s="12"/>
      <c r="Q42" s="12"/>
      <c r="R42" s="12"/>
      <c r="S42" s="12"/>
      <c r="T42" s="12"/>
      <c r="U42" s="12"/>
      <c r="V42" s="12"/>
      <c r="W42" s="12"/>
      <c r="X42" s="12"/>
      <c r="Y42" s="12"/>
      <c r="Z42" s="12"/>
      <c r="AA42" s="12"/>
    </row>
    <row r="43" spans="1:27" s="45" customFormat="1" ht="14.25" customHeight="1" x14ac:dyDescent="0.25">
      <c r="A43" s="7"/>
      <c r="B43" s="8"/>
      <c r="C43" s="130">
        <v>9022228</v>
      </c>
      <c r="D43" s="122">
        <v>94216</v>
      </c>
      <c r="E43" s="17">
        <v>1007691</v>
      </c>
      <c r="F43" s="130">
        <v>0</v>
      </c>
      <c r="G43" s="122">
        <v>913475</v>
      </c>
      <c r="H43" s="17">
        <f t="shared" si="0"/>
        <v>0</v>
      </c>
      <c r="I43" s="12"/>
      <c r="J43" s="12"/>
      <c r="K43" s="12"/>
      <c r="L43" s="12"/>
      <c r="M43" s="12"/>
      <c r="N43" s="12"/>
      <c r="O43" s="12"/>
      <c r="P43" s="12"/>
      <c r="Q43" s="12"/>
      <c r="R43" s="12"/>
      <c r="S43" s="12"/>
      <c r="T43" s="12"/>
      <c r="U43" s="12"/>
      <c r="V43" s="12"/>
      <c r="W43" s="12"/>
      <c r="X43" s="12"/>
      <c r="Y43" s="12"/>
      <c r="Z43" s="12"/>
      <c r="AA43" s="12"/>
    </row>
    <row r="44" spans="1:27" s="45" customFormat="1" ht="14.25" customHeight="1" x14ac:dyDescent="0.25">
      <c r="A44" s="7"/>
      <c r="B44" s="8"/>
      <c r="C44" s="130">
        <v>109004383</v>
      </c>
      <c r="D44" s="122">
        <v>0</v>
      </c>
      <c r="E44" s="17">
        <v>0</v>
      </c>
      <c r="F44" s="130">
        <v>0</v>
      </c>
      <c r="G44" s="122">
        <v>0</v>
      </c>
      <c r="H44" s="17">
        <f t="shared" si="0"/>
        <v>0</v>
      </c>
      <c r="I44" s="12"/>
      <c r="J44" s="12"/>
      <c r="K44" s="12"/>
      <c r="L44" s="12"/>
      <c r="M44" s="12"/>
      <c r="N44" s="12"/>
      <c r="O44" s="12"/>
      <c r="P44" s="12"/>
      <c r="Q44" s="12"/>
      <c r="R44" s="12"/>
      <c r="S44" s="12"/>
      <c r="T44" s="12"/>
      <c r="U44" s="12"/>
      <c r="V44" s="12"/>
      <c r="W44" s="12"/>
      <c r="X44" s="12"/>
      <c r="Y44" s="12"/>
      <c r="Z44" s="12"/>
      <c r="AA44" s="12"/>
    </row>
    <row r="45" spans="1:27" s="45" customFormat="1" ht="14.25" customHeight="1" x14ac:dyDescent="0.25">
      <c r="A45" s="7"/>
      <c r="B45" s="8"/>
      <c r="C45" s="130">
        <v>109004375</v>
      </c>
      <c r="D45" s="122">
        <v>32434108</v>
      </c>
      <c r="E45" s="17">
        <v>32434108</v>
      </c>
      <c r="F45" s="130">
        <v>0</v>
      </c>
      <c r="G45" s="122">
        <v>0</v>
      </c>
      <c r="H45" s="17">
        <f t="shared" si="0"/>
        <v>0</v>
      </c>
      <c r="I45" s="12"/>
      <c r="J45" s="12"/>
      <c r="K45" s="12"/>
      <c r="L45" s="12"/>
      <c r="M45" s="12"/>
      <c r="N45" s="12"/>
      <c r="O45" s="12"/>
      <c r="P45" s="12"/>
      <c r="Q45" s="12"/>
      <c r="R45" s="12"/>
      <c r="S45" s="12"/>
      <c r="T45" s="12"/>
      <c r="U45" s="12"/>
      <c r="V45" s="12"/>
      <c r="W45" s="12"/>
      <c r="X45" s="12"/>
      <c r="Y45" s="12"/>
      <c r="Z45" s="12"/>
      <c r="AA45" s="12"/>
    </row>
    <row r="46" spans="1:27" s="45" customFormat="1" ht="14.25" customHeight="1" x14ac:dyDescent="0.25">
      <c r="A46" s="7"/>
      <c r="B46" s="8"/>
      <c r="C46" s="130">
        <v>9022601</v>
      </c>
      <c r="D46" s="122">
        <v>378290</v>
      </c>
      <c r="E46" s="17">
        <v>286711923</v>
      </c>
      <c r="F46" s="130">
        <v>0</v>
      </c>
      <c r="G46" s="122">
        <v>286333633</v>
      </c>
      <c r="H46" s="17">
        <f t="shared" si="0"/>
        <v>0</v>
      </c>
      <c r="I46" s="12"/>
      <c r="J46" s="12"/>
      <c r="K46" s="12"/>
      <c r="L46" s="12"/>
      <c r="M46" s="12"/>
      <c r="N46" s="12"/>
      <c r="O46" s="12"/>
      <c r="P46" s="12"/>
      <c r="Q46" s="12"/>
      <c r="R46" s="12"/>
      <c r="S46" s="12"/>
      <c r="T46" s="12"/>
      <c r="U46" s="12"/>
      <c r="V46" s="12"/>
      <c r="W46" s="12"/>
      <c r="X46" s="12"/>
      <c r="Y46" s="12"/>
      <c r="Z46" s="12"/>
      <c r="AA46" s="12"/>
    </row>
    <row r="47" spans="1:27" s="45" customFormat="1" ht="14.25" customHeight="1" x14ac:dyDescent="0.25">
      <c r="A47" s="7"/>
      <c r="B47" s="8"/>
      <c r="C47" s="130">
        <v>109004472</v>
      </c>
      <c r="D47" s="122">
        <v>4407508</v>
      </c>
      <c r="E47" s="17">
        <v>80167259</v>
      </c>
      <c r="F47" s="130">
        <v>0</v>
      </c>
      <c r="G47" s="122">
        <v>75759751</v>
      </c>
      <c r="H47" s="17">
        <f t="shared" si="0"/>
        <v>0</v>
      </c>
      <c r="I47" s="12"/>
      <c r="J47" s="12"/>
      <c r="K47" s="12"/>
      <c r="L47" s="12"/>
      <c r="M47" s="12"/>
      <c r="N47" s="12"/>
      <c r="O47" s="12"/>
      <c r="P47" s="12"/>
      <c r="Q47" s="12"/>
      <c r="R47" s="12"/>
      <c r="S47" s="12"/>
      <c r="T47" s="12"/>
      <c r="U47" s="12"/>
      <c r="V47" s="12"/>
      <c r="W47" s="12"/>
      <c r="X47" s="12"/>
      <c r="Y47" s="12"/>
      <c r="Z47" s="12"/>
      <c r="AA47" s="12"/>
    </row>
    <row r="48" spans="1:27" s="45" customFormat="1" ht="14.25" customHeight="1" x14ac:dyDescent="0.25">
      <c r="A48" s="7"/>
      <c r="B48" s="8"/>
      <c r="C48" s="130">
        <v>109004391</v>
      </c>
      <c r="D48" s="122">
        <v>17931567</v>
      </c>
      <c r="E48" s="17">
        <v>17931567</v>
      </c>
      <c r="F48" s="130">
        <v>0</v>
      </c>
      <c r="G48" s="122">
        <v>0</v>
      </c>
      <c r="H48" s="17">
        <f t="shared" si="0"/>
        <v>0</v>
      </c>
      <c r="I48" s="12"/>
      <c r="J48" s="12"/>
      <c r="K48" s="12"/>
      <c r="L48" s="12"/>
      <c r="M48" s="12"/>
      <c r="N48" s="12"/>
      <c r="O48" s="12"/>
      <c r="P48" s="12"/>
      <c r="Q48" s="12"/>
      <c r="R48" s="12"/>
      <c r="S48" s="12"/>
      <c r="T48" s="12"/>
      <c r="U48" s="12"/>
      <c r="V48" s="12"/>
      <c r="W48" s="12"/>
      <c r="X48" s="12"/>
      <c r="Y48" s="12"/>
      <c r="Z48" s="12"/>
      <c r="AA48" s="12"/>
    </row>
    <row r="49" spans="1:27" s="45" customFormat="1" ht="14.25" customHeight="1" x14ac:dyDescent="0.25">
      <c r="A49" s="7"/>
      <c r="B49" s="8"/>
      <c r="C49" s="130">
        <v>9023160</v>
      </c>
      <c r="D49" s="122">
        <v>15317998</v>
      </c>
      <c r="E49" s="17">
        <v>645374331</v>
      </c>
      <c r="F49" s="130">
        <v>0</v>
      </c>
      <c r="G49" s="122">
        <v>630056333</v>
      </c>
      <c r="H49" s="17">
        <f t="shared" si="0"/>
        <v>0</v>
      </c>
      <c r="I49" s="12"/>
      <c r="J49" s="12"/>
      <c r="K49" s="12"/>
      <c r="L49" s="12"/>
      <c r="M49" s="12"/>
      <c r="N49" s="12"/>
      <c r="O49" s="12"/>
      <c r="P49" s="12"/>
      <c r="Q49" s="12"/>
      <c r="R49" s="12"/>
      <c r="S49" s="12"/>
      <c r="T49" s="12"/>
      <c r="U49" s="12"/>
      <c r="V49" s="12"/>
      <c r="W49" s="12"/>
      <c r="X49" s="12"/>
      <c r="Y49" s="12"/>
      <c r="Z49" s="12"/>
      <c r="AA49" s="12"/>
    </row>
    <row r="50" spans="1:27" s="45" customFormat="1" ht="14.25" customHeight="1" x14ac:dyDescent="0.25">
      <c r="A50" s="7"/>
      <c r="B50" s="8"/>
      <c r="C50" s="130">
        <v>109004499</v>
      </c>
      <c r="D50" s="122">
        <v>122024792</v>
      </c>
      <c r="E50" s="17">
        <v>216991274</v>
      </c>
      <c r="F50" s="130">
        <v>0</v>
      </c>
      <c r="G50" s="122">
        <v>94966482</v>
      </c>
      <c r="H50" s="17">
        <f t="shared" si="0"/>
        <v>0</v>
      </c>
      <c r="I50" s="12"/>
      <c r="J50" s="12"/>
      <c r="K50" s="12"/>
      <c r="L50" s="12"/>
      <c r="M50" s="12"/>
      <c r="N50" s="12"/>
      <c r="O50" s="12"/>
      <c r="P50" s="12"/>
      <c r="Q50" s="12"/>
      <c r="R50" s="12"/>
      <c r="S50" s="12"/>
      <c r="T50" s="12"/>
      <c r="U50" s="12"/>
      <c r="V50" s="12"/>
      <c r="W50" s="12"/>
      <c r="X50" s="12"/>
      <c r="Y50" s="12"/>
      <c r="Z50" s="12"/>
      <c r="AA50" s="12"/>
    </row>
    <row r="51" spans="1:27" s="45" customFormat="1" ht="14.25" customHeight="1" x14ac:dyDescent="0.25">
      <c r="A51" s="7"/>
      <c r="B51" s="8"/>
      <c r="C51" s="130">
        <v>109004481</v>
      </c>
      <c r="D51" s="122">
        <v>26051996</v>
      </c>
      <c r="E51" s="17">
        <v>27973163</v>
      </c>
      <c r="F51" s="130">
        <v>0</v>
      </c>
      <c r="G51" s="122">
        <v>1921167</v>
      </c>
      <c r="H51" s="17">
        <f t="shared" si="0"/>
        <v>0</v>
      </c>
      <c r="I51" s="12"/>
      <c r="J51" s="12"/>
      <c r="K51" s="12"/>
      <c r="L51" s="12"/>
      <c r="M51" s="12"/>
      <c r="N51" s="12"/>
      <c r="O51" s="12"/>
      <c r="P51" s="12"/>
      <c r="Q51" s="12"/>
      <c r="R51" s="12"/>
      <c r="S51" s="12"/>
      <c r="T51" s="12"/>
      <c r="U51" s="12"/>
      <c r="V51" s="12"/>
      <c r="W51" s="12"/>
      <c r="X51" s="12"/>
      <c r="Y51" s="12"/>
      <c r="Z51" s="12"/>
      <c r="AA51" s="12"/>
    </row>
    <row r="52" spans="1:27" s="45" customFormat="1" ht="14.25" customHeight="1" x14ac:dyDescent="0.25">
      <c r="A52" s="7"/>
      <c r="B52" s="8"/>
      <c r="C52" s="130">
        <v>9001697</v>
      </c>
      <c r="D52" s="122">
        <v>1221994603</v>
      </c>
      <c r="E52" s="17">
        <v>8456017299</v>
      </c>
      <c r="F52" s="130">
        <v>0</v>
      </c>
      <c r="G52" s="122">
        <v>7234022696</v>
      </c>
      <c r="H52" s="17">
        <f t="shared" si="0"/>
        <v>0</v>
      </c>
      <c r="I52" s="12"/>
      <c r="J52" s="12"/>
      <c r="K52" s="12"/>
      <c r="L52" s="12"/>
      <c r="M52" s="12"/>
      <c r="N52" s="12"/>
      <c r="O52" s="12"/>
      <c r="P52" s="12"/>
      <c r="Q52" s="12"/>
      <c r="R52" s="12"/>
      <c r="S52" s="12"/>
      <c r="T52" s="12"/>
      <c r="U52" s="12"/>
      <c r="V52" s="12"/>
      <c r="W52" s="12"/>
      <c r="X52" s="12"/>
      <c r="Y52" s="12"/>
      <c r="Z52" s="12"/>
      <c r="AA52" s="12"/>
    </row>
    <row r="53" spans="1:27" s="45" customFormat="1" ht="14.25" customHeight="1" x14ac:dyDescent="0.25">
      <c r="A53" s="7"/>
      <c r="B53" s="8"/>
      <c r="C53" s="130">
        <v>109004529</v>
      </c>
      <c r="D53" s="122">
        <v>209863762</v>
      </c>
      <c r="E53" s="17">
        <v>220253152</v>
      </c>
      <c r="F53" s="130">
        <v>0</v>
      </c>
      <c r="G53" s="122">
        <v>10389390</v>
      </c>
      <c r="H53" s="17">
        <f t="shared" si="0"/>
        <v>0</v>
      </c>
      <c r="I53" s="12"/>
      <c r="J53" s="12"/>
      <c r="K53" s="12"/>
      <c r="L53" s="12"/>
      <c r="M53" s="12"/>
      <c r="N53" s="12"/>
      <c r="O53" s="12"/>
      <c r="P53" s="12"/>
      <c r="Q53" s="12"/>
      <c r="R53" s="12"/>
      <c r="S53" s="12"/>
      <c r="T53" s="12"/>
      <c r="U53" s="12"/>
      <c r="V53" s="12"/>
      <c r="W53" s="12"/>
      <c r="X53" s="12"/>
      <c r="Y53" s="12"/>
      <c r="Z53" s="12"/>
      <c r="AA53" s="12"/>
    </row>
    <row r="54" spans="1:27" s="45" customFormat="1" ht="14.25" customHeight="1" x14ac:dyDescent="0.25">
      <c r="A54" s="7"/>
      <c r="B54" s="8"/>
      <c r="C54" s="130">
        <v>9001701</v>
      </c>
      <c r="D54" s="122">
        <v>0</v>
      </c>
      <c r="E54" s="17">
        <v>4208528</v>
      </c>
      <c r="F54" s="130">
        <v>0</v>
      </c>
      <c r="G54" s="122">
        <v>4208528</v>
      </c>
      <c r="H54" s="17">
        <f t="shared" si="0"/>
        <v>0</v>
      </c>
      <c r="I54" s="12"/>
      <c r="J54" s="12"/>
      <c r="K54" s="12"/>
      <c r="L54" s="12"/>
      <c r="M54" s="12"/>
      <c r="N54" s="12"/>
      <c r="O54" s="12"/>
      <c r="P54" s="12"/>
      <c r="Q54" s="12"/>
      <c r="R54" s="12"/>
      <c r="S54" s="12"/>
      <c r="T54" s="12"/>
      <c r="U54" s="12"/>
      <c r="V54" s="12"/>
      <c r="W54" s="12"/>
      <c r="X54" s="12"/>
      <c r="Y54" s="12"/>
      <c r="Z54" s="12"/>
      <c r="AA54" s="12"/>
    </row>
    <row r="55" spans="1:27" s="45" customFormat="1" ht="14.25" customHeight="1" x14ac:dyDescent="0.25">
      <c r="A55" s="7"/>
      <c r="B55" s="8"/>
      <c r="C55" s="130">
        <v>109004561</v>
      </c>
      <c r="D55" s="122">
        <v>10460105</v>
      </c>
      <c r="E55" s="17">
        <v>34712784</v>
      </c>
      <c r="F55" s="130">
        <v>0</v>
      </c>
      <c r="G55" s="122">
        <v>24252679</v>
      </c>
      <c r="H55" s="17">
        <f t="shared" si="0"/>
        <v>0</v>
      </c>
      <c r="I55" s="12"/>
      <c r="J55" s="12"/>
      <c r="K55" s="12"/>
      <c r="L55" s="12"/>
      <c r="M55" s="12"/>
      <c r="N55" s="12"/>
      <c r="O55" s="12"/>
      <c r="P55" s="12"/>
      <c r="Q55" s="12"/>
      <c r="R55" s="12"/>
      <c r="S55" s="12"/>
      <c r="T55" s="12"/>
      <c r="U55" s="12"/>
      <c r="V55" s="12"/>
      <c r="W55" s="12"/>
      <c r="X55" s="12"/>
      <c r="Y55" s="12"/>
      <c r="Z55" s="12"/>
      <c r="AA55" s="12"/>
    </row>
    <row r="56" spans="1:27" s="45" customFormat="1" ht="14.25" customHeight="1" x14ac:dyDescent="0.25">
      <c r="A56" s="7"/>
      <c r="B56" s="8"/>
      <c r="C56" s="130">
        <v>109004553</v>
      </c>
      <c r="D56" s="122">
        <v>3654721</v>
      </c>
      <c r="E56" s="17">
        <v>3654721</v>
      </c>
      <c r="F56" s="130">
        <v>0</v>
      </c>
      <c r="G56" s="122">
        <v>0</v>
      </c>
      <c r="H56" s="17">
        <f t="shared" si="0"/>
        <v>0</v>
      </c>
      <c r="I56" s="12"/>
      <c r="J56" s="12"/>
      <c r="K56" s="12"/>
      <c r="L56" s="12"/>
      <c r="M56" s="12"/>
      <c r="N56" s="12"/>
      <c r="O56" s="12"/>
      <c r="P56" s="12"/>
      <c r="Q56" s="12"/>
      <c r="R56" s="12"/>
      <c r="S56" s="12"/>
      <c r="T56" s="12"/>
      <c r="U56" s="12"/>
      <c r="V56" s="12"/>
      <c r="W56" s="12"/>
      <c r="X56" s="12"/>
      <c r="Y56" s="12"/>
      <c r="Z56" s="12"/>
      <c r="AA56" s="12"/>
    </row>
    <row r="57" spans="1:27" s="45" customFormat="1" ht="14.25" customHeight="1" x14ac:dyDescent="0.25">
      <c r="A57" s="7"/>
      <c r="B57" s="8"/>
      <c r="C57" s="130">
        <v>9003495</v>
      </c>
      <c r="D57" s="122">
        <v>869</v>
      </c>
      <c r="E57" s="17">
        <v>1129925</v>
      </c>
      <c r="F57" s="130">
        <v>0</v>
      </c>
      <c r="G57" s="122">
        <v>1129056</v>
      </c>
      <c r="H57" s="17">
        <f t="shared" si="0"/>
        <v>0</v>
      </c>
      <c r="I57" s="12"/>
      <c r="J57" s="12"/>
      <c r="K57" s="12"/>
      <c r="L57" s="12"/>
      <c r="M57" s="12"/>
      <c r="N57" s="12"/>
      <c r="O57" s="12"/>
      <c r="P57" s="12"/>
      <c r="Q57" s="12"/>
      <c r="R57" s="12"/>
      <c r="S57" s="12"/>
      <c r="T57" s="12"/>
      <c r="U57" s="12"/>
      <c r="V57" s="12"/>
      <c r="W57" s="12"/>
      <c r="X57" s="12"/>
      <c r="Y57" s="12"/>
      <c r="Z57" s="12"/>
      <c r="AA57" s="12"/>
    </row>
    <row r="58" spans="1:27" s="45" customFormat="1" ht="14.25" customHeight="1" x14ac:dyDescent="0.25">
      <c r="A58" s="7"/>
      <c r="B58" s="8"/>
      <c r="C58" s="130">
        <v>109004651</v>
      </c>
      <c r="D58" s="122">
        <v>5917688</v>
      </c>
      <c r="E58" s="17">
        <v>75110414</v>
      </c>
      <c r="F58" s="130">
        <v>0</v>
      </c>
      <c r="G58" s="122">
        <v>69192726</v>
      </c>
      <c r="H58" s="17">
        <f t="shared" si="0"/>
        <v>0</v>
      </c>
      <c r="I58" s="12"/>
      <c r="J58" s="12"/>
      <c r="K58" s="12"/>
      <c r="L58" s="12"/>
      <c r="M58" s="12"/>
      <c r="N58" s="12"/>
      <c r="O58" s="12"/>
      <c r="P58" s="12"/>
      <c r="Q58" s="12"/>
      <c r="R58" s="12"/>
      <c r="S58" s="12"/>
      <c r="T58" s="12"/>
      <c r="U58" s="12"/>
      <c r="V58" s="12"/>
      <c r="W58" s="12"/>
      <c r="X58" s="12"/>
      <c r="Y58" s="12"/>
      <c r="Z58" s="12"/>
      <c r="AA58" s="12"/>
    </row>
    <row r="59" spans="1:27" s="45" customFormat="1" ht="14.25" customHeight="1" x14ac:dyDescent="0.25">
      <c r="A59" s="7"/>
      <c r="B59" s="8"/>
      <c r="C59" s="130">
        <v>109004642</v>
      </c>
      <c r="D59" s="122">
        <v>18141712</v>
      </c>
      <c r="E59" s="17">
        <v>18141712</v>
      </c>
      <c r="F59" s="130">
        <v>0</v>
      </c>
      <c r="G59" s="122"/>
      <c r="H59" s="17">
        <f t="shared" si="0"/>
        <v>0</v>
      </c>
      <c r="I59" s="12"/>
      <c r="J59" s="12"/>
      <c r="K59" s="12"/>
      <c r="L59" s="12"/>
      <c r="M59" s="12"/>
      <c r="N59" s="12"/>
      <c r="O59" s="12"/>
      <c r="P59" s="12"/>
      <c r="Q59" s="12"/>
      <c r="R59" s="12"/>
      <c r="S59" s="12"/>
      <c r="T59" s="12"/>
      <c r="U59" s="12"/>
      <c r="V59" s="12"/>
      <c r="W59" s="12"/>
      <c r="X59" s="12"/>
      <c r="Y59" s="12"/>
      <c r="Z59" s="12"/>
      <c r="AA59" s="12"/>
    </row>
    <row r="60" spans="1:27" s="45" customFormat="1" ht="14.25" customHeight="1" x14ac:dyDescent="0.25">
      <c r="A60" s="7"/>
      <c r="B60" s="8"/>
      <c r="C60" s="130">
        <v>109002666</v>
      </c>
      <c r="D60" s="122">
        <v>8105215</v>
      </c>
      <c r="E60" s="17">
        <v>206139714</v>
      </c>
      <c r="F60" s="130">
        <v>0</v>
      </c>
      <c r="G60" s="122">
        <v>198034499</v>
      </c>
      <c r="H60" s="17">
        <f t="shared" si="0"/>
        <v>0</v>
      </c>
      <c r="I60" s="12"/>
      <c r="J60" s="12"/>
      <c r="K60" s="12"/>
      <c r="L60" s="12"/>
      <c r="M60" s="12"/>
      <c r="N60" s="12"/>
      <c r="O60" s="12"/>
      <c r="P60" s="12"/>
      <c r="Q60" s="12"/>
      <c r="R60" s="12"/>
      <c r="S60" s="12"/>
      <c r="T60" s="12"/>
      <c r="U60" s="12"/>
      <c r="V60" s="12"/>
      <c r="W60" s="12"/>
      <c r="X60" s="12"/>
      <c r="Y60" s="12"/>
      <c r="Z60" s="12"/>
      <c r="AA60" s="12"/>
    </row>
    <row r="61" spans="1:27" s="45" customFormat="1" ht="14.25" customHeight="1" x14ac:dyDescent="0.25">
      <c r="A61" s="7"/>
      <c r="B61" s="8"/>
      <c r="C61" s="130">
        <v>109004511</v>
      </c>
      <c r="D61" s="122">
        <v>137186922</v>
      </c>
      <c r="E61" s="17">
        <v>164172895</v>
      </c>
      <c r="F61" s="130">
        <v>0</v>
      </c>
      <c r="G61" s="122">
        <v>26985973</v>
      </c>
      <c r="H61" s="17">
        <f t="shared" si="0"/>
        <v>0</v>
      </c>
      <c r="I61" s="12"/>
      <c r="J61" s="12"/>
      <c r="K61" s="12"/>
      <c r="L61" s="12"/>
      <c r="M61" s="12"/>
      <c r="N61" s="12"/>
      <c r="O61" s="12"/>
      <c r="P61" s="12"/>
      <c r="Q61" s="12"/>
      <c r="R61" s="12"/>
      <c r="S61" s="12"/>
      <c r="T61" s="12"/>
      <c r="U61" s="12"/>
      <c r="V61" s="12"/>
      <c r="W61" s="12"/>
      <c r="X61" s="12"/>
      <c r="Y61" s="12"/>
      <c r="Z61" s="12"/>
      <c r="AA61" s="12"/>
    </row>
    <row r="62" spans="1:27" s="45" customFormat="1" ht="14.25" customHeight="1" x14ac:dyDescent="0.25">
      <c r="A62" s="7"/>
      <c r="B62" s="8"/>
      <c r="C62" s="130">
        <v>109004502</v>
      </c>
      <c r="D62" s="122">
        <v>135951874</v>
      </c>
      <c r="E62" s="17">
        <v>135951874</v>
      </c>
      <c r="F62" s="130">
        <v>0</v>
      </c>
      <c r="G62" s="122">
        <v>0</v>
      </c>
      <c r="H62" s="17">
        <f t="shared" si="0"/>
        <v>0</v>
      </c>
      <c r="I62" s="12"/>
      <c r="J62" s="12"/>
      <c r="K62" s="12"/>
      <c r="L62" s="12"/>
      <c r="M62" s="12"/>
      <c r="N62" s="12"/>
      <c r="O62" s="12"/>
      <c r="P62" s="12"/>
      <c r="Q62" s="12"/>
      <c r="R62" s="12"/>
      <c r="S62" s="12"/>
      <c r="T62" s="12"/>
      <c r="U62" s="12"/>
      <c r="V62" s="12"/>
      <c r="W62" s="12"/>
      <c r="X62" s="12"/>
      <c r="Y62" s="12"/>
      <c r="Z62" s="12"/>
      <c r="AA62" s="12"/>
    </row>
    <row r="63" spans="1:27" s="45" customFormat="1" ht="14.25" customHeight="1" x14ac:dyDescent="0.25">
      <c r="A63" s="7"/>
      <c r="B63" s="8"/>
      <c r="C63" s="130">
        <v>109001686</v>
      </c>
      <c r="D63" s="122">
        <v>23174315</v>
      </c>
      <c r="E63" s="17">
        <v>202298385</v>
      </c>
      <c r="F63" s="130">
        <v>0</v>
      </c>
      <c r="G63" s="122">
        <v>179124070</v>
      </c>
      <c r="H63" s="17">
        <f t="shared" si="0"/>
        <v>0</v>
      </c>
      <c r="I63" s="12"/>
      <c r="J63" s="12"/>
      <c r="K63" s="12"/>
      <c r="L63" s="12"/>
      <c r="M63" s="12"/>
      <c r="N63" s="12"/>
      <c r="O63" s="12"/>
      <c r="P63" s="12"/>
      <c r="Q63" s="12"/>
      <c r="R63" s="12"/>
      <c r="S63" s="12"/>
      <c r="T63" s="12"/>
      <c r="U63" s="12"/>
      <c r="V63" s="12"/>
      <c r="W63" s="12"/>
      <c r="X63" s="12"/>
      <c r="Y63" s="12"/>
      <c r="Z63" s="12"/>
      <c r="AA63" s="12"/>
    </row>
    <row r="64" spans="1:27" s="45" customFormat="1" ht="14.25" customHeight="1" x14ac:dyDescent="0.25">
      <c r="A64" s="7"/>
      <c r="B64" s="8"/>
      <c r="C64" s="130">
        <v>109004545</v>
      </c>
      <c r="D64" s="122">
        <v>298780769</v>
      </c>
      <c r="E64" s="17">
        <v>361196090</v>
      </c>
      <c r="F64" s="130">
        <v>0</v>
      </c>
      <c r="G64" s="122">
        <v>62415321</v>
      </c>
      <c r="H64" s="17">
        <f t="shared" si="0"/>
        <v>0</v>
      </c>
      <c r="I64" s="12"/>
      <c r="J64" s="12"/>
      <c r="K64" s="12"/>
      <c r="L64" s="12"/>
      <c r="M64" s="12"/>
      <c r="N64" s="12"/>
      <c r="O64" s="12"/>
      <c r="P64" s="12"/>
      <c r="Q64" s="12"/>
      <c r="R64" s="12"/>
      <c r="S64" s="12"/>
      <c r="T64" s="12"/>
      <c r="U64" s="12"/>
      <c r="V64" s="12"/>
      <c r="W64" s="12"/>
      <c r="X64" s="12"/>
      <c r="Y64" s="12"/>
      <c r="Z64" s="12"/>
      <c r="AA64" s="12"/>
    </row>
    <row r="65" spans="1:27" s="45" customFormat="1" ht="14.25" customHeight="1" x14ac:dyDescent="0.25">
      <c r="A65" s="7"/>
      <c r="B65" s="8"/>
      <c r="C65" s="130">
        <v>109004537</v>
      </c>
      <c r="D65" s="122">
        <v>70580594</v>
      </c>
      <c r="E65" s="17">
        <v>70580594</v>
      </c>
      <c r="F65" s="130">
        <v>0</v>
      </c>
      <c r="G65" s="122">
        <v>0</v>
      </c>
      <c r="H65" s="17">
        <f t="shared" si="0"/>
        <v>0</v>
      </c>
      <c r="I65" s="12"/>
      <c r="J65" s="12"/>
      <c r="K65" s="12"/>
      <c r="L65" s="12"/>
      <c r="M65" s="12"/>
      <c r="N65" s="12"/>
      <c r="O65" s="12"/>
      <c r="P65" s="12"/>
      <c r="Q65" s="12"/>
      <c r="R65" s="12"/>
      <c r="S65" s="12"/>
      <c r="T65" s="12"/>
      <c r="U65" s="12"/>
      <c r="V65" s="12"/>
      <c r="W65" s="12"/>
      <c r="X65" s="12"/>
      <c r="Y65" s="12"/>
      <c r="Z65" s="12"/>
      <c r="AA65" s="12"/>
    </row>
    <row r="66" spans="1:27" s="45" customFormat="1" ht="14.25" customHeight="1" x14ac:dyDescent="0.25">
      <c r="A66" s="7"/>
      <c r="B66" s="8"/>
      <c r="C66" s="54"/>
      <c r="D66" s="127"/>
      <c r="E66" s="56"/>
      <c r="F66" s="56"/>
      <c r="G66" s="56"/>
      <c r="H66" s="56"/>
      <c r="I66" s="12"/>
      <c r="J66" s="12"/>
      <c r="K66" s="12"/>
      <c r="L66" s="12"/>
      <c r="M66" s="12"/>
      <c r="N66" s="12"/>
      <c r="O66" s="12"/>
      <c r="P66" s="12"/>
      <c r="Q66" s="12"/>
      <c r="R66" s="12"/>
      <c r="S66" s="12"/>
      <c r="T66" s="12"/>
      <c r="U66" s="12"/>
      <c r="V66" s="12"/>
      <c r="W66" s="12"/>
      <c r="X66" s="12"/>
      <c r="Y66" s="12"/>
      <c r="Z66" s="12"/>
      <c r="AA66" s="12"/>
    </row>
    <row r="67" spans="1:27" ht="14.25" customHeight="1" x14ac:dyDescent="0.25">
      <c r="A67" s="4" t="s">
        <v>10</v>
      </c>
      <c r="B67" s="1" t="s">
        <v>13</v>
      </c>
      <c r="C67" s="160" t="s">
        <v>67</v>
      </c>
      <c r="D67" s="159"/>
      <c r="E67" s="159"/>
      <c r="F67" s="159"/>
      <c r="G67" s="12"/>
      <c r="H67" s="12"/>
      <c r="I67" s="12"/>
      <c r="J67" s="12"/>
      <c r="K67" s="12"/>
      <c r="L67" s="12"/>
      <c r="M67" s="12"/>
      <c r="N67" s="12"/>
      <c r="O67" s="12"/>
      <c r="P67" s="12"/>
      <c r="Q67" s="12"/>
      <c r="R67" s="12"/>
      <c r="S67" s="12"/>
      <c r="T67" s="12"/>
      <c r="U67" s="12"/>
      <c r="V67" s="12"/>
      <c r="W67" s="12"/>
      <c r="X67" s="12"/>
      <c r="Y67" s="12"/>
      <c r="Z67" s="12"/>
      <c r="AA67" s="12"/>
    </row>
    <row r="68" spans="1:27" ht="14.25" customHeight="1" x14ac:dyDescent="0.25">
      <c r="A68" s="7"/>
      <c r="B68" s="8"/>
      <c r="C68" s="23" t="s">
        <v>68</v>
      </c>
      <c r="D68" s="55" t="s">
        <v>69</v>
      </c>
      <c r="E68" s="23" t="s">
        <v>70</v>
      </c>
      <c r="F68" s="23" t="s">
        <v>71</v>
      </c>
      <c r="G68" s="12"/>
      <c r="H68" s="12"/>
      <c r="I68" s="12"/>
      <c r="J68" s="12"/>
      <c r="K68" s="12"/>
      <c r="L68" s="12"/>
      <c r="M68" s="12"/>
      <c r="N68" s="12"/>
      <c r="O68" s="12"/>
      <c r="P68" s="12"/>
      <c r="Q68" s="12"/>
      <c r="R68" s="12"/>
      <c r="S68" s="12"/>
      <c r="T68" s="12"/>
      <c r="U68" s="12"/>
      <c r="V68" s="12"/>
      <c r="W68" s="12"/>
      <c r="X68" s="12"/>
      <c r="Y68" s="12"/>
      <c r="Z68" s="12"/>
      <c r="AA68" s="12"/>
    </row>
    <row r="69" spans="1:27" ht="14.25" customHeight="1" x14ac:dyDescent="0.25">
      <c r="A69" s="7"/>
      <c r="B69" s="8"/>
      <c r="C69" s="130" t="s">
        <v>860</v>
      </c>
      <c r="D69" s="122" t="s">
        <v>861</v>
      </c>
      <c r="E69" s="17">
        <v>346500</v>
      </c>
      <c r="F69" s="130" t="s">
        <v>862</v>
      </c>
      <c r="G69" s="12"/>
      <c r="H69" s="12"/>
      <c r="I69" s="12"/>
      <c r="J69" s="12"/>
      <c r="K69" s="12"/>
      <c r="L69" s="12"/>
      <c r="M69" s="12"/>
      <c r="N69" s="12"/>
      <c r="O69" s="12"/>
      <c r="P69" s="12"/>
      <c r="Q69" s="12"/>
      <c r="R69" s="12"/>
      <c r="S69" s="12"/>
      <c r="T69" s="12"/>
      <c r="U69" s="12"/>
      <c r="V69" s="12"/>
      <c r="W69" s="12"/>
      <c r="X69" s="12"/>
      <c r="Y69" s="12"/>
      <c r="Z69" s="12"/>
      <c r="AA69" s="12"/>
    </row>
    <row r="70" spans="1:27" ht="14.25" customHeight="1" x14ac:dyDescent="0.25">
      <c r="C70" s="130" t="s">
        <v>860</v>
      </c>
      <c r="D70" s="122" t="s">
        <v>863</v>
      </c>
      <c r="E70" s="17">
        <v>806200</v>
      </c>
      <c r="F70" s="130" t="s">
        <v>862</v>
      </c>
      <c r="H70" s="12"/>
      <c r="I70" s="12"/>
      <c r="J70" s="12"/>
      <c r="K70" s="12"/>
      <c r="L70" s="12"/>
      <c r="M70" s="12"/>
      <c r="N70" s="12"/>
      <c r="O70" s="12"/>
      <c r="P70" s="12"/>
      <c r="Q70" s="12"/>
      <c r="R70" s="12"/>
      <c r="S70" s="12"/>
      <c r="T70" s="12"/>
      <c r="U70" s="12"/>
      <c r="V70" s="12"/>
      <c r="W70" s="12"/>
      <c r="X70" s="12"/>
      <c r="Y70" s="12"/>
      <c r="Z70" s="12"/>
      <c r="AA70" s="12"/>
    </row>
    <row r="71" spans="1:27" ht="32.25" customHeight="1" x14ac:dyDescent="0.25">
      <c r="C71" s="130" t="s">
        <v>860</v>
      </c>
      <c r="D71" s="122" t="s">
        <v>864</v>
      </c>
      <c r="E71" s="17">
        <v>3316500</v>
      </c>
      <c r="F71" s="130" t="s">
        <v>862</v>
      </c>
      <c r="H71" s="12"/>
      <c r="I71" s="12"/>
      <c r="J71" s="12"/>
      <c r="K71" s="12"/>
      <c r="L71" s="12"/>
      <c r="M71" s="12"/>
      <c r="N71" s="12"/>
      <c r="O71" s="12"/>
      <c r="P71" s="12"/>
      <c r="Q71" s="12"/>
      <c r="R71" s="12"/>
      <c r="S71" s="12"/>
      <c r="T71" s="12"/>
      <c r="U71" s="12"/>
      <c r="V71" s="12"/>
      <c r="W71" s="12"/>
      <c r="X71" s="12"/>
      <c r="Y71" s="12"/>
      <c r="Z71" s="12"/>
      <c r="AA71" s="12"/>
    </row>
    <row r="72" spans="1:27" ht="14.25" customHeight="1" x14ac:dyDescent="0.25">
      <c r="C72" s="130" t="s">
        <v>860</v>
      </c>
      <c r="D72" s="122" t="s">
        <v>865</v>
      </c>
      <c r="E72" s="17">
        <v>5700000</v>
      </c>
      <c r="F72" s="130" t="s">
        <v>862</v>
      </c>
      <c r="H72" s="12"/>
      <c r="I72" s="12"/>
      <c r="J72" s="12"/>
      <c r="K72" s="12"/>
      <c r="L72" s="12"/>
      <c r="M72" s="12"/>
      <c r="N72" s="12"/>
      <c r="O72" s="12"/>
      <c r="P72" s="12"/>
      <c r="Q72" s="12"/>
      <c r="R72" s="12"/>
      <c r="S72" s="12"/>
      <c r="T72" s="12"/>
      <c r="U72" s="12"/>
      <c r="V72" s="12"/>
      <c r="W72" s="12"/>
      <c r="X72" s="12"/>
      <c r="Y72" s="12"/>
      <c r="Z72" s="12"/>
      <c r="AA72" s="12"/>
    </row>
    <row r="73" spans="1:27" ht="14.25" customHeight="1" x14ac:dyDescent="0.25">
      <c r="C73" s="130" t="s">
        <v>860</v>
      </c>
      <c r="D73" s="122" t="s">
        <v>866</v>
      </c>
      <c r="E73" s="17">
        <v>38138844</v>
      </c>
      <c r="F73" s="130" t="s">
        <v>862</v>
      </c>
      <c r="H73" s="12"/>
      <c r="I73" s="12"/>
      <c r="J73" s="12"/>
      <c r="K73" s="12"/>
      <c r="L73" s="12"/>
      <c r="M73" s="12"/>
      <c r="N73" s="12"/>
      <c r="O73" s="12"/>
      <c r="P73" s="12"/>
      <c r="Q73" s="12"/>
      <c r="R73" s="12"/>
      <c r="S73" s="12"/>
      <c r="T73" s="12"/>
      <c r="U73" s="12"/>
      <c r="V73" s="12"/>
      <c r="W73" s="12"/>
      <c r="X73" s="12"/>
      <c r="Y73" s="12"/>
      <c r="Z73" s="12"/>
      <c r="AA73" s="12"/>
    </row>
    <row r="74" spans="1:27" ht="14.25" customHeight="1" x14ac:dyDescent="0.25">
      <c r="C74" s="130" t="s">
        <v>860</v>
      </c>
      <c r="D74" s="122" t="s">
        <v>867</v>
      </c>
      <c r="E74" s="17">
        <v>1589118</v>
      </c>
      <c r="F74" s="130" t="s">
        <v>862</v>
      </c>
      <c r="H74" s="12"/>
      <c r="I74" s="12"/>
      <c r="J74" s="12"/>
      <c r="K74" s="12"/>
      <c r="L74" s="12"/>
      <c r="M74" s="12"/>
      <c r="N74" s="12"/>
      <c r="O74" s="12"/>
      <c r="P74" s="12"/>
      <c r="Q74" s="12"/>
      <c r="R74" s="12"/>
      <c r="S74" s="12"/>
      <c r="T74" s="12"/>
      <c r="U74" s="12"/>
      <c r="V74" s="12"/>
      <c r="W74" s="12"/>
      <c r="X74" s="12"/>
      <c r="Y74" s="12"/>
      <c r="Z74" s="12"/>
      <c r="AA74" s="12"/>
    </row>
    <row r="75" spans="1:27" ht="14.25" customHeight="1" x14ac:dyDescent="0.25">
      <c r="C75" s="130" t="s">
        <v>860</v>
      </c>
      <c r="D75" s="122" t="s">
        <v>868</v>
      </c>
      <c r="E75" s="17">
        <v>1127400</v>
      </c>
      <c r="F75" s="130" t="s">
        <v>862</v>
      </c>
      <c r="H75" s="12"/>
      <c r="I75" s="12"/>
      <c r="J75" s="12"/>
      <c r="K75" s="12"/>
      <c r="L75" s="12"/>
      <c r="M75" s="12"/>
      <c r="N75" s="12"/>
      <c r="O75" s="12"/>
      <c r="P75" s="12"/>
      <c r="Q75" s="12"/>
      <c r="R75" s="12"/>
      <c r="S75" s="12"/>
      <c r="T75" s="12"/>
      <c r="U75" s="12"/>
      <c r="V75" s="12"/>
      <c r="W75" s="12"/>
      <c r="X75" s="12"/>
      <c r="Y75" s="12"/>
      <c r="Z75" s="12"/>
      <c r="AA75" s="12"/>
    </row>
    <row r="76" spans="1:27" ht="14.25" customHeight="1" x14ac:dyDescent="0.25">
      <c r="C76" s="130" t="s">
        <v>860</v>
      </c>
      <c r="D76" s="122" t="s">
        <v>869</v>
      </c>
      <c r="E76" s="17">
        <v>2050000</v>
      </c>
      <c r="F76" s="130">
        <v>46387</v>
      </c>
      <c r="H76" s="12"/>
      <c r="I76" s="12"/>
      <c r="J76" s="12"/>
      <c r="K76" s="12"/>
      <c r="L76" s="12"/>
      <c r="M76" s="12"/>
      <c r="N76" s="12"/>
      <c r="O76" s="12"/>
      <c r="P76" s="12"/>
      <c r="Q76" s="12"/>
      <c r="R76" s="12"/>
      <c r="S76" s="12"/>
      <c r="T76" s="12"/>
      <c r="U76" s="12"/>
      <c r="V76" s="12"/>
      <c r="W76" s="12"/>
      <c r="X76" s="12"/>
      <c r="Y76" s="12"/>
      <c r="Z76" s="12"/>
      <c r="AA76" s="12"/>
    </row>
    <row r="77" spans="1:27" ht="14.25" customHeight="1" x14ac:dyDescent="0.25">
      <c r="C77" s="130" t="s">
        <v>860</v>
      </c>
      <c r="D77" s="122" t="s">
        <v>870</v>
      </c>
      <c r="E77" s="17">
        <v>122273458</v>
      </c>
      <c r="F77" s="130">
        <v>46387</v>
      </c>
      <c r="H77" s="12"/>
      <c r="I77" s="12"/>
      <c r="J77" s="12"/>
      <c r="K77" s="12"/>
      <c r="L77" s="12"/>
      <c r="M77" s="12"/>
      <c r="N77" s="12"/>
      <c r="O77" s="12"/>
      <c r="P77" s="12"/>
      <c r="Q77" s="12"/>
      <c r="R77" s="12"/>
      <c r="S77" s="12"/>
      <c r="T77" s="12"/>
      <c r="U77" s="12"/>
      <c r="V77" s="12"/>
      <c r="W77" s="12"/>
      <c r="X77" s="12"/>
      <c r="Y77" s="12"/>
      <c r="Z77" s="12"/>
      <c r="AA77" s="12"/>
    </row>
    <row r="78" spans="1:27" ht="14.25" customHeight="1" x14ac:dyDescent="0.25">
      <c r="C78" s="130" t="s">
        <v>860</v>
      </c>
      <c r="D78" s="122" t="s">
        <v>871</v>
      </c>
      <c r="E78" s="17">
        <v>427550</v>
      </c>
      <c r="F78" s="130">
        <v>46387</v>
      </c>
      <c r="H78" s="12"/>
      <c r="I78" s="12"/>
      <c r="J78" s="12"/>
      <c r="K78" s="12"/>
      <c r="L78" s="12"/>
      <c r="M78" s="12"/>
      <c r="N78" s="12"/>
      <c r="O78" s="12"/>
      <c r="P78" s="12"/>
      <c r="Q78" s="12"/>
      <c r="R78" s="12"/>
      <c r="S78" s="12"/>
      <c r="T78" s="12"/>
      <c r="U78" s="12"/>
      <c r="V78" s="12"/>
      <c r="W78" s="12"/>
      <c r="X78" s="12"/>
      <c r="Y78" s="12"/>
      <c r="Z78" s="12"/>
      <c r="AA78" s="12"/>
    </row>
    <row r="79" spans="1:27" ht="14.25" customHeight="1" x14ac:dyDescent="0.25">
      <c r="A79" s="7"/>
      <c r="B79" s="8"/>
      <c r="C79" s="130" t="s">
        <v>860</v>
      </c>
      <c r="D79" s="122" t="s">
        <v>872</v>
      </c>
      <c r="E79" s="17">
        <v>22703803</v>
      </c>
      <c r="F79" s="130">
        <v>46387</v>
      </c>
      <c r="G79" s="12"/>
      <c r="H79" s="12"/>
      <c r="I79" s="12"/>
      <c r="J79" s="12"/>
      <c r="K79" s="12"/>
      <c r="L79" s="12"/>
      <c r="M79" s="12"/>
      <c r="N79" s="12"/>
      <c r="O79" s="12"/>
      <c r="P79" s="12"/>
      <c r="Q79" s="12"/>
      <c r="R79" s="12"/>
      <c r="S79" s="12"/>
      <c r="T79" s="12"/>
      <c r="U79" s="12"/>
      <c r="V79" s="12"/>
      <c r="W79" s="12"/>
      <c r="X79" s="12"/>
      <c r="Y79" s="12"/>
      <c r="Z79" s="12"/>
      <c r="AA79" s="12"/>
    </row>
    <row r="80" spans="1:27" ht="14.25" customHeight="1" x14ac:dyDescent="0.25">
      <c r="A80" s="7"/>
      <c r="B80" s="8"/>
      <c r="C80" s="130" t="s">
        <v>860</v>
      </c>
      <c r="D80" s="122" t="s">
        <v>873</v>
      </c>
      <c r="E80" s="17">
        <v>22071997</v>
      </c>
      <c r="F80" s="130">
        <v>46387</v>
      </c>
      <c r="G80" s="12"/>
      <c r="H80" s="12"/>
      <c r="I80" s="12"/>
      <c r="J80" s="12"/>
      <c r="K80" s="12"/>
      <c r="L80" s="12"/>
      <c r="M80" s="12"/>
      <c r="N80" s="12"/>
      <c r="O80" s="12"/>
      <c r="P80" s="12"/>
      <c r="Q80" s="12"/>
      <c r="R80" s="12"/>
      <c r="S80" s="12"/>
      <c r="T80" s="12"/>
      <c r="U80" s="12"/>
      <c r="V80" s="12"/>
      <c r="W80" s="12"/>
      <c r="X80" s="12"/>
      <c r="Y80" s="12"/>
      <c r="Z80" s="12"/>
      <c r="AA80" s="12"/>
    </row>
    <row r="81" spans="1:27" ht="14.25" customHeight="1" x14ac:dyDescent="0.25">
      <c r="A81" s="7"/>
      <c r="B81" s="8"/>
      <c r="C81" s="130" t="s">
        <v>860</v>
      </c>
      <c r="D81" s="122" t="s">
        <v>874</v>
      </c>
      <c r="E81" s="17">
        <v>17691858</v>
      </c>
      <c r="F81" s="130">
        <v>46387</v>
      </c>
      <c r="G81" s="12"/>
      <c r="H81" s="12"/>
      <c r="I81" s="12"/>
      <c r="J81" s="12"/>
      <c r="K81" s="12"/>
      <c r="L81" s="12"/>
      <c r="M81" s="12"/>
      <c r="N81" s="12"/>
      <c r="O81" s="12"/>
      <c r="P81" s="12"/>
      <c r="Q81" s="12"/>
      <c r="R81" s="12"/>
      <c r="S81" s="12"/>
      <c r="T81" s="12"/>
      <c r="U81" s="12"/>
      <c r="V81" s="12"/>
      <c r="W81" s="12"/>
      <c r="X81" s="12"/>
      <c r="Y81" s="12"/>
      <c r="Z81" s="12"/>
      <c r="AA81" s="12"/>
    </row>
    <row r="82" spans="1:27" ht="14.25" customHeight="1" x14ac:dyDescent="0.25">
      <c r="A82" s="7"/>
      <c r="B82" s="8"/>
      <c r="C82" s="130" t="s">
        <v>860</v>
      </c>
      <c r="D82" s="122" t="s">
        <v>875</v>
      </c>
      <c r="E82" s="17">
        <v>6915477</v>
      </c>
      <c r="F82" s="130">
        <v>46387</v>
      </c>
      <c r="G82" s="12"/>
      <c r="H82" s="12"/>
      <c r="I82" s="12"/>
      <c r="J82" s="12"/>
      <c r="K82" s="12"/>
      <c r="L82" s="12"/>
      <c r="M82" s="12"/>
      <c r="N82" s="12"/>
      <c r="O82" s="12"/>
      <c r="P82" s="12"/>
      <c r="Q82" s="12"/>
      <c r="R82" s="12"/>
      <c r="S82" s="12"/>
      <c r="T82" s="12"/>
      <c r="U82" s="12"/>
      <c r="V82" s="12"/>
      <c r="W82" s="12"/>
      <c r="X82" s="12"/>
      <c r="Y82" s="12"/>
      <c r="Z82" s="12"/>
      <c r="AA82" s="12"/>
    </row>
    <row r="83" spans="1:27" ht="14.25" customHeight="1" x14ac:dyDescent="0.25">
      <c r="A83" s="7"/>
      <c r="B83" s="8"/>
      <c r="C83" s="130" t="s">
        <v>860</v>
      </c>
      <c r="D83" s="122" t="s">
        <v>876</v>
      </c>
      <c r="E83" s="17">
        <v>23447541</v>
      </c>
      <c r="F83" s="130">
        <v>46387</v>
      </c>
      <c r="G83" s="12"/>
      <c r="H83" s="12"/>
      <c r="I83" s="12"/>
      <c r="J83" s="12"/>
      <c r="K83" s="12"/>
      <c r="L83" s="12"/>
      <c r="M83" s="12"/>
      <c r="N83" s="12"/>
      <c r="O83" s="12"/>
      <c r="P83" s="12"/>
      <c r="Q83" s="12"/>
      <c r="R83" s="12"/>
      <c r="S83" s="12"/>
      <c r="T83" s="12"/>
      <c r="U83" s="12"/>
      <c r="V83" s="12"/>
      <c r="W83" s="12"/>
      <c r="X83" s="12"/>
      <c r="Y83" s="12"/>
      <c r="Z83" s="12"/>
      <c r="AA83" s="12"/>
    </row>
    <row r="84" spans="1:27" ht="14.25" customHeight="1" x14ac:dyDescent="0.25">
      <c r="A84" s="7"/>
      <c r="B84" s="8"/>
      <c r="C84" s="130" t="s">
        <v>860</v>
      </c>
      <c r="D84" s="122" t="s">
        <v>877</v>
      </c>
      <c r="E84" s="17">
        <v>7564631</v>
      </c>
      <c r="F84" s="130">
        <v>46387</v>
      </c>
      <c r="G84" s="12"/>
      <c r="H84" s="12"/>
      <c r="I84" s="12"/>
      <c r="J84" s="12"/>
      <c r="K84" s="12"/>
      <c r="L84" s="12"/>
      <c r="M84" s="12"/>
      <c r="N84" s="12"/>
      <c r="O84" s="12"/>
      <c r="P84" s="12"/>
      <c r="Q84" s="12"/>
      <c r="R84" s="12"/>
      <c r="S84" s="12"/>
      <c r="T84" s="12"/>
      <c r="U84" s="12"/>
      <c r="V84" s="12"/>
      <c r="W84" s="12"/>
      <c r="X84" s="12"/>
      <c r="Y84" s="12"/>
      <c r="Z84" s="12"/>
      <c r="AA84" s="12"/>
    </row>
    <row r="85" spans="1:27" ht="14.25" customHeight="1" x14ac:dyDescent="0.25">
      <c r="A85" s="7"/>
      <c r="B85" s="8"/>
      <c r="C85" s="130" t="s">
        <v>860</v>
      </c>
      <c r="D85" s="122" t="s">
        <v>878</v>
      </c>
      <c r="E85" s="17">
        <v>785084663</v>
      </c>
      <c r="F85" s="130">
        <v>46387</v>
      </c>
      <c r="G85" s="12"/>
      <c r="H85" s="12"/>
      <c r="I85" s="12"/>
      <c r="J85" s="12"/>
      <c r="K85" s="12"/>
      <c r="L85" s="12"/>
      <c r="M85" s="12"/>
      <c r="N85" s="12"/>
      <c r="O85" s="12"/>
      <c r="P85" s="12"/>
      <c r="Q85" s="12"/>
      <c r="R85" s="12"/>
      <c r="S85" s="12"/>
      <c r="T85" s="12"/>
      <c r="U85" s="12"/>
      <c r="V85" s="12"/>
      <c r="W85" s="12"/>
      <c r="X85" s="12"/>
      <c r="Y85" s="12"/>
      <c r="Z85" s="12"/>
      <c r="AA85" s="12"/>
    </row>
    <row r="86" spans="1:27" ht="14.25" customHeight="1" x14ac:dyDescent="0.25">
      <c r="A86" s="7"/>
      <c r="B86" s="8"/>
      <c r="C86" s="130" t="s">
        <v>860</v>
      </c>
      <c r="D86" s="122" t="s">
        <v>879</v>
      </c>
      <c r="E86" s="17">
        <v>3418192</v>
      </c>
      <c r="F86" s="130">
        <v>46387</v>
      </c>
      <c r="G86" s="12"/>
      <c r="H86" s="12"/>
      <c r="I86" s="12"/>
      <c r="J86" s="12"/>
      <c r="K86" s="12"/>
      <c r="L86" s="12"/>
      <c r="M86" s="12"/>
      <c r="N86" s="12"/>
      <c r="O86" s="12"/>
      <c r="P86" s="12"/>
      <c r="Q86" s="12"/>
      <c r="R86" s="12"/>
      <c r="S86" s="12"/>
      <c r="T86" s="12"/>
      <c r="U86" s="12"/>
      <c r="V86" s="12"/>
      <c r="W86" s="12"/>
      <c r="X86" s="12"/>
      <c r="Y86" s="12"/>
      <c r="Z86" s="12"/>
      <c r="AA86" s="12"/>
    </row>
    <row r="87" spans="1:27" ht="14.25" customHeight="1" x14ac:dyDescent="0.25">
      <c r="A87" s="7"/>
      <c r="B87" s="8"/>
      <c r="C87" s="130" t="s">
        <v>860</v>
      </c>
      <c r="D87" s="122" t="s">
        <v>880</v>
      </c>
      <c r="E87" s="17">
        <v>22833994</v>
      </c>
      <c r="F87" s="130">
        <v>46387</v>
      </c>
      <c r="G87" s="12"/>
      <c r="H87" s="12"/>
      <c r="I87" s="12"/>
      <c r="J87" s="12"/>
      <c r="K87" s="12"/>
      <c r="L87" s="12"/>
      <c r="M87" s="12"/>
      <c r="N87" s="12"/>
      <c r="O87" s="12"/>
      <c r="P87" s="12"/>
      <c r="Q87" s="12"/>
      <c r="R87" s="12"/>
      <c r="S87" s="12"/>
      <c r="T87" s="12"/>
      <c r="U87" s="12"/>
      <c r="V87" s="12"/>
      <c r="W87" s="12"/>
      <c r="X87" s="12"/>
      <c r="Y87" s="12"/>
      <c r="Z87" s="12"/>
      <c r="AA87" s="12"/>
    </row>
    <row r="88" spans="1:27" ht="14.25" customHeight="1" x14ac:dyDescent="0.25">
      <c r="A88" s="7"/>
      <c r="B88" s="8"/>
      <c r="C88" s="130" t="s">
        <v>860</v>
      </c>
      <c r="D88" s="122" t="s">
        <v>881</v>
      </c>
      <c r="E88" s="17">
        <v>40589238</v>
      </c>
      <c r="F88" s="130">
        <v>46387</v>
      </c>
      <c r="G88" s="12"/>
      <c r="H88" s="12"/>
      <c r="I88" s="12"/>
      <c r="J88" s="12"/>
      <c r="K88" s="12"/>
      <c r="L88" s="12"/>
      <c r="M88" s="12"/>
      <c r="N88" s="12"/>
      <c r="O88" s="12"/>
      <c r="P88" s="12"/>
      <c r="Q88" s="12"/>
      <c r="R88" s="12"/>
      <c r="S88" s="12"/>
      <c r="T88" s="12"/>
      <c r="U88" s="12"/>
      <c r="V88" s="12"/>
      <c r="W88" s="12"/>
      <c r="X88" s="12"/>
      <c r="Y88" s="12"/>
      <c r="Z88" s="12"/>
      <c r="AA88" s="12"/>
    </row>
    <row r="89" spans="1:27" ht="14.25" customHeight="1" x14ac:dyDescent="0.25">
      <c r="A89" s="7"/>
      <c r="B89" s="8"/>
      <c r="C89" s="130" t="s">
        <v>860</v>
      </c>
      <c r="D89" s="122" t="s">
        <v>882</v>
      </c>
      <c r="E89" s="17">
        <v>2264121</v>
      </c>
      <c r="F89" s="130">
        <v>46387</v>
      </c>
      <c r="G89" s="12"/>
      <c r="H89" s="12"/>
      <c r="I89" s="12"/>
      <c r="J89" s="12"/>
      <c r="K89" s="12"/>
      <c r="L89" s="12"/>
      <c r="M89" s="12"/>
      <c r="N89" s="12"/>
      <c r="O89" s="12"/>
      <c r="P89" s="12"/>
      <c r="Q89" s="12"/>
      <c r="R89" s="12"/>
      <c r="S89" s="12"/>
      <c r="T89" s="12"/>
      <c r="U89" s="12"/>
      <c r="V89" s="12"/>
      <c r="W89" s="12"/>
      <c r="X89" s="12"/>
      <c r="Y89" s="12"/>
      <c r="Z89" s="12"/>
      <c r="AA89" s="12"/>
    </row>
    <row r="90" spans="1:27" ht="14.25" customHeight="1" x14ac:dyDescent="0.25">
      <c r="A90" s="7"/>
      <c r="B90" s="8"/>
      <c r="C90" s="130" t="s">
        <v>860</v>
      </c>
      <c r="D90" s="122" t="s">
        <v>883</v>
      </c>
      <c r="E90" s="17">
        <v>14855443</v>
      </c>
      <c r="F90" s="130">
        <v>46387</v>
      </c>
      <c r="G90" s="12"/>
      <c r="H90" s="12"/>
      <c r="I90" s="12"/>
      <c r="J90" s="12"/>
      <c r="K90" s="12"/>
      <c r="L90" s="12"/>
      <c r="M90" s="12"/>
      <c r="N90" s="12"/>
      <c r="O90" s="12"/>
      <c r="P90" s="12"/>
      <c r="Q90" s="12"/>
      <c r="R90" s="12"/>
      <c r="S90" s="12"/>
      <c r="T90" s="12"/>
      <c r="U90" s="12"/>
      <c r="V90" s="12"/>
      <c r="W90" s="12"/>
      <c r="X90" s="12"/>
      <c r="Y90" s="12"/>
      <c r="Z90" s="12"/>
      <c r="AA90" s="12"/>
    </row>
    <row r="91" spans="1:27" ht="14.25" customHeight="1" x14ac:dyDescent="0.25">
      <c r="A91" s="7"/>
      <c r="B91" s="8"/>
      <c r="C91" s="130" t="s">
        <v>860</v>
      </c>
      <c r="D91" s="122" t="s">
        <v>884</v>
      </c>
      <c r="E91" s="17">
        <v>7902232</v>
      </c>
      <c r="F91" s="130">
        <v>46387</v>
      </c>
      <c r="G91" s="12"/>
      <c r="H91" s="12"/>
      <c r="I91" s="12"/>
      <c r="J91" s="12"/>
      <c r="K91" s="12"/>
      <c r="L91" s="12"/>
      <c r="M91" s="12"/>
      <c r="N91" s="12"/>
      <c r="O91" s="12"/>
      <c r="P91" s="12"/>
      <c r="Q91" s="12"/>
      <c r="R91" s="12"/>
      <c r="S91" s="12"/>
      <c r="T91" s="12"/>
      <c r="U91" s="12"/>
      <c r="V91" s="12"/>
      <c r="W91" s="12"/>
      <c r="X91" s="12"/>
      <c r="Y91" s="12"/>
      <c r="Z91" s="12"/>
      <c r="AA91" s="12"/>
    </row>
    <row r="92" spans="1:27" ht="14.25" customHeight="1" x14ac:dyDescent="0.25">
      <c r="A92" s="7"/>
      <c r="B92" s="8"/>
      <c r="C92" s="130" t="s">
        <v>860</v>
      </c>
      <c r="D92" s="122" t="s">
        <v>885</v>
      </c>
      <c r="E92" s="17">
        <v>46110609</v>
      </c>
      <c r="F92" s="130">
        <v>46387</v>
      </c>
      <c r="G92" s="12"/>
      <c r="H92" s="12"/>
      <c r="I92" s="12"/>
      <c r="J92" s="12"/>
      <c r="K92" s="12"/>
      <c r="L92" s="12"/>
      <c r="M92" s="12"/>
      <c r="N92" s="12"/>
      <c r="O92" s="12"/>
      <c r="P92" s="12"/>
      <c r="Q92" s="12"/>
      <c r="R92" s="12"/>
      <c r="S92" s="12"/>
      <c r="T92" s="12"/>
      <c r="U92" s="12"/>
      <c r="V92" s="12"/>
      <c r="W92" s="12"/>
      <c r="X92" s="12"/>
      <c r="Y92" s="12"/>
      <c r="Z92" s="12"/>
      <c r="AA92" s="12"/>
    </row>
    <row r="93" spans="1:27" ht="14.25" customHeight="1" x14ac:dyDescent="0.25">
      <c r="A93" s="7"/>
      <c r="B93" s="8"/>
      <c r="C93" s="130" t="s">
        <v>860</v>
      </c>
      <c r="D93" s="122" t="s">
        <v>886</v>
      </c>
      <c r="E93" s="17">
        <v>638193</v>
      </c>
      <c r="F93" s="130">
        <v>46387</v>
      </c>
      <c r="G93" s="12"/>
      <c r="H93" s="12"/>
      <c r="I93" s="12"/>
      <c r="J93" s="12"/>
      <c r="K93" s="12"/>
      <c r="L93" s="12"/>
      <c r="M93" s="12"/>
      <c r="N93" s="12"/>
      <c r="O93" s="12"/>
      <c r="P93" s="12"/>
      <c r="Q93" s="12"/>
      <c r="R93" s="12"/>
      <c r="S93" s="12"/>
      <c r="T93" s="12"/>
      <c r="U93" s="12"/>
      <c r="V93" s="12"/>
      <c r="W93" s="12"/>
      <c r="X93" s="12"/>
      <c r="Y93" s="12"/>
      <c r="Z93" s="12"/>
      <c r="AA93" s="12"/>
    </row>
    <row r="94" spans="1:27" ht="14.25" customHeight="1" x14ac:dyDescent="0.25">
      <c r="A94" s="7"/>
      <c r="B94" s="8"/>
      <c r="C94" s="130" t="s">
        <v>860</v>
      </c>
      <c r="D94" s="122" t="s">
        <v>887</v>
      </c>
      <c r="E94" s="17">
        <v>93243</v>
      </c>
      <c r="F94" s="130">
        <v>46387</v>
      </c>
      <c r="G94" s="12"/>
      <c r="H94" s="12"/>
      <c r="I94" s="12"/>
      <c r="J94" s="12"/>
      <c r="K94" s="12"/>
      <c r="L94" s="12"/>
      <c r="M94" s="12"/>
      <c r="N94" s="12"/>
      <c r="O94" s="12"/>
      <c r="P94" s="12"/>
      <c r="Q94" s="12"/>
      <c r="R94" s="12"/>
      <c r="S94" s="12"/>
      <c r="T94" s="12"/>
      <c r="U94" s="12"/>
      <c r="V94" s="12"/>
      <c r="W94" s="12"/>
      <c r="X94" s="12"/>
      <c r="Y94" s="12"/>
      <c r="Z94" s="12"/>
      <c r="AA94" s="12"/>
    </row>
    <row r="95" spans="1:27" ht="14.25" customHeight="1" x14ac:dyDescent="0.25">
      <c r="A95" s="7"/>
      <c r="B95" s="8"/>
      <c r="C95" s="130" t="s">
        <v>860</v>
      </c>
      <c r="D95" s="122" t="s">
        <v>887</v>
      </c>
      <c r="E95" s="17">
        <v>2784897</v>
      </c>
      <c r="F95" s="130">
        <v>46387</v>
      </c>
      <c r="G95" s="12"/>
      <c r="H95" s="12"/>
      <c r="I95" s="12"/>
      <c r="J95" s="12"/>
      <c r="K95" s="12"/>
      <c r="L95" s="12"/>
      <c r="M95" s="12"/>
      <c r="N95" s="12"/>
      <c r="O95" s="12"/>
      <c r="P95" s="12"/>
      <c r="Q95" s="12"/>
      <c r="R95" s="12"/>
      <c r="S95" s="12"/>
      <c r="T95" s="12"/>
      <c r="U95" s="12"/>
      <c r="V95" s="12"/>
      <c r="W95" s="12"/>
      <c r="X95" s="12"/>
      <c r="Y95" s="12"/>
      <c r="Z95" s="12"/>
      <c r="AA95" s="12"/>
    </row>
    <row r="96" spans="1:27" ht="14.25" customHeight="1" x14ac:dyDescent="0.25">
      <c r="A96" s="7"/>
      <c r="B96" s="8"/>
      <c r="C96" s="130" t="s">
        <v>860</v>
      </c>
      <c r="D96" s="122" t="s">
        <v>887</v>
      </c>
      <c r="E96" s="17">
        <v>3133739</v>
      </c>
      <c r="F96" s="130">
        <v>46387</v>
      </c>
      <c r="G96" s="12"/>
      <c r="H96" s="12"/>
      <c r="I96" s="12"/>
      <c r="J96" s="12"/>
      <c r="K96" s="12"/>
      <c r="L96" s="12"/>
      <c r="M96" s="12"/>
      <c r="N96" s="12"/>
      <c r="O96" s="12"/>
      <c r="P96" s="12"/>
      <c r="Q96" s="12"/>
      <c r="R96" s="12"/>
      <c r="S96" s="12"/>
      <c r="T96" s="12"/>
      <c r="U96" s="12"/>
      <c r="V96" s="12"/>
      <c r="W96" s="12"/>
      <c r="X96" s="12"/>
      <c r="Y96" s="12"/>
      <c r="Z96" s="12"/>
      <c r="AA96" s="12"/>
    </row>
    <row r="97" spans="1:27" ht="14.25" customHeight="1" x14ac:dyDescent="0.25">
      <c r="A97" s="7"/>
      <c r="B97" s="8"/>
      <c r="C97" s="130" t="s">
        <v>860</v>
      </c>
      <c r="D97" s="122" t="s">
        <v>887</v>
      </c>
      <c r="E97" s="17">
        <v>5577782</v>
      </c>
      <c r="F97" s="130">
        <v>46387</v>
      </c>
      <c r="G97" s="12"/>
      <c r="H97" s="12"/>
      <c r="I97" s="12"/>
      <c r="J97" s="12"/>
      <c r="K97" s="12"/>
      <c r="L97" s="12"/>
      <c r="M97" s="12"/>
      <c r="N97" s="12"/>
      <c r="O97" s="12"/>
      <c r="P97" s="12"/>
      <c r="Q97" s="12"/>
      <c r="R97" s="12"/>
      <c r="S97" s="12"/>
      <c r="T97" s="12"/>
      <c r="U97" s="12"/>
      <c r="V97" s="12"/>
      <c r="W97" s="12"/>
      <c r="X97" s="12"/>
      <c r="Y97" s="12"/>
      <c r="Z97" s="12"/>
      <c r="AA97" s="12"/>
    </row>
    <row r="98" spans="1:27" ht="14.25" customHeight="1" x14ac:dyDescent="0.25">
      <c r="A98" s="7"/>
      <c r="B98" s="8"/>
      <c r="C98" s="130" t="s">
        <v>860</v>
      </c>
      <c r="D98" s="122" t="s">
        <v>887</v>
      </c>
      <c r="E98" s="17">
        <v>7715746</v>
      </c>
      <c r="F98" s="130">
        <v>46387</v>
      </c>
      <c r="G98" s="12"/>
      <c r="H98" s="12"/>
      <c r="I98" s="12"/>
      <c r="J98" s="12"/>
      <c r="K98" s="12"/>
      <c r="L98" s="12"/>
      <c r="M98" s="12"/>
      <c r="N98" s="12"/>
      <c r="O98" s="12"/>
      <c r="P98" s="12"/>
      <c r="Q98" s="12"/>
      <c r="R98" s="12"/>
      <c r="S98" s="12"/>
      <c r="T98" s="12"/>
      <c r="U98" s="12"/>
      <c r="V98" s="12"/>
      <c r="W98" s="12"/>
      <c r="X98" s="12"/>
      <c r="Y98" s="12"/>
      <c r="Z98" s="12"/>
      <c r="AA98" s="12"/>
    </row>
    <row r="99" spans="1:27" ht="14.25" customHeight="1" x14ac:dyDescent="0.25">
      <c r="A99" s="7"/>
      <c r="B99" s="8"/>
      <c r="C99" s="130" t="s">
        <v>860</v>
      </c>
      <c r="D99" s="122" t="s">
        <v>887</v>
      </c>
      <c r="E99" s="17">
        <v>2899827</v>
      </c>
      <c r="F99" s="130">
        <v>46387</v>
      </c>
      <c r="G99" s="12"/>
      <c r="H99" s="12"/>
      <c r="I99" s="12"/>
      <c r="J99" s="12"/>
      <c r="K99" s="12"/>
      <c r="L99" s="12"/>
      <c r="M99" s="12"/>
      <c r="N99" s="12"/>
      <c r="O99" s="12"/>
      <c r="P99" s="12"/>
      <c r="Q99" s="12"/>
      <c r="R99" s="12"/>
      <c r="S99" s="12"/>
      <c r="T99" s="12"/>
      <c r="U99" s="12"/>
      <c r="V99" s="12"/>
      <c r="W99" s="12"/>
      <c r="X99" s="12"/>
      <c r="Y99" s="12"/>
      <c r="Z99" s="12"/>
      <c r="AA99" s="12"/>
    </row>
    <row r="100" spans="1:27" ht="14.25" customHeight="1" x14ac:dyDescent="0.25">
      <c r="A100" s="7"/>
      <c r="B100" s="8"/>
      <c r="C100" s="130" t="s">
        <v>860</v>
      </c>
      <c r="D100" s="122" t="s">
        <v>887</v>
      </c>
      <c r="E100" s="17">
        <v>1000000</v>
      </c>
      <c r="F100" s="130">
        <v>46387</v>
      </c>
      <c r="G100" s="12"/>
      <c r="H100" s="12"/>
      <c r="I100" s="12"/>
      <c r="J100" s="12"/>
      <c r="K100" s="12"/>
      <c r="L100" s="12"/>
      <c r="M100" s="12"/>
      <c r="N100" s="12"/>
      <c r="O100" s="12"/>
      <c r="P100" s="12"/>
      <c r="Q100" s="12"/>
      <c r="R100" s="12"/>
      <c r="S100" s="12"/>
      <c r="T100" s="12"/>
      <c r="U100" s="12"/>
      <c r="V100" s="12"/>
      <c r="W100" s="12"/>
      <c r="X100" s="12"/>
      <c r="Y100" s="12"/>
      <c r="Z100" s="12"/>
      <c r="AA100" s="12"/>
    </row>
    <row r="101" spans="1:27" ht="14.25" customHeight="1" x14ac:dyDescent="0.25">
      <c r="A101" s="7"/>
      <c r="B101" s="8"/>
      <c r="C101" s="130" t="s">
        <v>860</v>
      </c>
      <c r="D101" s="122" t="s">
        <v>887</v>
      </c>
      <c r="E101" s="17">
        <v>1387724</v>
      </c>
      <c r="F101" s="130">
        <v>46387</v>
      </c>
      <c r="G101" s="12"/>
      <c r="H101" s="12"/>
      <c r="I101" s="12"/>
      <c r="J101" s="12"/>
      <c r="K101" s="12"/>
      <c r="L101" s="12"/>
      <c r="M101" s="12"/>
      <c r="N101" s="12"/>
      <c r="O101" s="12"/>
      <c r="P101" s="12"/>
      <c r="Q101" s="12"/>
      <c r="R101" s="12"/>
      <c r="S101" s="12"/>
      <c r="T101" s="12"/>
      <c r="U101" s="12"/>
      <c r="V101" s="12"/>
      <c r="W101" s="12"/>
      <c r="X101" s="12"/>
      <c r="Y101" s="12"/>
      <c r="Z101" s="12"/>
      <c r="AA101" s="12"/>
    </row>
    <row r="102" spans="1:27" ht="14.25" customHeight="1" x14ac:dyDescent="0.25">
      <c r="A102" s="7"/>
      <c r="B102" s="8"/>
      <c r="C102" s="130" t="s">
        <v>860</v>
      </c>
      <c r="D102" s="122" t="s">
        <v>887</v>
      </c>
      <c r="E102" s="17">
        <v>4108757</v>
      </c>
      <c r="F102" s="130">
        <v>46387</v>
      </c>
      <c r="G102" s="12"/>
      <c r="H102" s="12"/>
      <c r="I102" s="12"/>
      <c r="J102" s="12"/>
      <c r="K102" s="12"/>
      <c r="L102" s="12"/>
      <c r="M102" s="12"/>
      <c r="N102" s="12"/>
      <c r="O102" s="12"/>
      <c r="P102" s="12"/>
      <c r="Q102" s="12"/>
      <c r="R102" s="12"/>
      <c r="S102" s="12"/>
      <c r="T102" s="12"/>
      <c r="U102" s="12"/>
      <c r="V102" s="12"/>
      <c r="W102" s="12"/>
      <c r="X102" s="12"/>
      <c r="Y102" s="12"/>
      <c r="Z102" s="12"/>
      <c r="AA102" s="12"/>
    </row>
    <row r="103" spans="1:27" ht="14.25" customHeight="1" x14ac:dyDescent="0.25">
      <c r="C103" s="130" t="s">
        <v>860</v>
      </c>
      <c r="D103" s="122" t="s">
        <v>887</v>
      </c>
      <c r="E103" s="17">
        <v>1226745</v>
      </c>
      <c r="F103" s="130">
        <v>46387</v>
      </c>
      <c r="I103" s="12"/>
      <c r="J103" s="12"/>
      <c r="K103" s="12"/>
      <c r="L103" s="12"/>
      <c r="M103" s="12"/>
      <c r="N103" s="12"/>
      <c r="O103" s="12"/>
      <c r="P103" s="12"/>
      <c r="Q103" s="12"/>
      <c r="R103" s="12"/>
      <c r="S103" s="12"/>
      <c r="T103" s="12"/>
      <c r="U103" s="12"/>
      <c r="V103" s="12"/>
      <c r="W103" s="12"/>
      <c r="X103" s="12"/>
      <c r="Y103" s="12"/>
      <c r="Z103" s="12"/>
      <c r="AA103" s="12"/>
    </row>
    <row r="104" spans="1:27" ht="14.25" customHeight="1" x14ac:dyDescent="0.25">
      <c r="C104" s="130" t="s">
        <v>860</v>
      </c>
      <c r="D104" s="122" t="s">
        <v>887</v>
      </c>
      <c r="E104" s="17">
        <v>2178780</v>
      </c>
      <c r="F104" s="130">
        <v>46387</v>
      </c>
      <c r="I104" s="12"/>
      <c r="J104" s="12"/>
      <c r="K104" s="12"/>
      <c r="L104" s="12"/>
      <c r="M104" s="12"/>
      <c r="N104" s="12"/>
      <c r="O104" s="12"/>
      <c r="P104" s="12"/>
      <c r="Q104" s="12"/>
      <c r="R104" s="12"/>
      <c r="S104" s="12"/>
      <c r="T104" s="12"/>
      <c r="U104" s="12"/>
      <c r="V104" s="12"/>
      <c r="W104" s="12"/>
      <c r="X104" s="12"/>
      <c r="Y104" s="12"/>
      <c r="Z104" s="12"/>
      <c r="AA104" s="12"/>
    </row>
    <row r="105" spans="1:27" ht="14.25" customHeight="1" x14ac:dyDescent="0.25">
      <c r="C105" s="130" t="s">
        <v>860</v>
      </c>
      <c r="D105" s="122" t="s">
        <v>887</v>
      </c>
      <c r="E105" s="17">
        <v>660132</v>
      </c>
      <c r="F105" s="130">
        <v>46387</v>
      </c>
      <c r="I105" s="12"/>
      <c r="J105" s="12"/>
      <c r="K105" s="12"/>
      <c r="L105" s="12"/>
      <c r="M105" s="12"/>
      <c r="N105" s="12"/>
      <c r="O105" s="12"/>
      <c r="P105" s="12"/>
      <c r="Q105" s="12"/>
      <c r="R105" s="12"/>
      <c r="S105" s="12"/>
      <c r="T105" s="12"/>
      <c r="U105" s="12"/>
      <c r="V105" s="12"/>
      <c r="W105" s="12"/>
      <c r="X105" s="12"/>
      <c r="Y105" s="12"/>
      <c r="Z105" s="12"/>
      <c r="AA105" s="12"/>
    </row>
    <row r="106" spans="1:27" ht="14.25" customHeight="1" x14ac:dyDescent="0.25">
      <c r="C106" s="130" t="s">
        <v>860</v>
      </c>
      <c r="D106" s="122" t="s">
        <v>887</v>
      </c>
      <c r="E106" s="17">
        <v>1258053</v>
      </c>
      <c r="F106" s="130">
        <v>46387</v>
      </c>
      <c r="I106" s="12"/>
      <c r="J106" s="12"/>
      <c r="K106" s="12"/>
      <c r="L106" s="12"/>
      <c r="M106" s="12"/>
      <c r="N106" s="12"/>
      <c r="O106" s="12"/>
      <c r="P106" s="12"/>
      <c r="Q106" s="12"/>
      <c r="R106" s="12"/>
      <c r="S106" s="12"/>
      <c r="T106" s="12"/>
      <c r="U106" s="12"/>
      <c r="V106" s="12"/>
      <c r="W106" s="12"/>
      <c r="X106" s="12"/>
      <c r="Y106" s="12"/>
      <c r="Z106" s="12"/>
      <c r="AA106" s="12"/>
    </row>
    <row r="107" spans="1:27" ht="14.25" customHeight="1" x14ac:dyDescent="0.25">
      <c r="C107" s="130" t="s">
        <v>860</v>
      </c>
      <c r="D107" s="122" t="s">
        <v>887</v>
      </c>
      <c r="E107" s="17">
        <v>1367444</v>
      </c>
      <c r="F107" s="130">
        <v>46387</v>
      </c>
      <c r="I107" s="12"/>
      <c r="J107" s="12"/>
      <c r="K107" s="12"/>
      <c r="L107" s="12"/>
      <c r="M107" s="12"/>
      <c r="N107" s="12"/>
      <c r="O107" s="12"/>
      <c r="P107" s="12"/>
      <c r="Q107" s="12"/>
      <c r="R107" s="12"/>
      <c r="S107" s="12"/>
      <c r="T107" s="12"/>
      <c r="U107" s="12"/>
      <c r="V107" s="12"/>
      <c r="W107" s="12"/>
      <c r="X107" s="12"/>
      <c r="Y107" s="12"/>
      <c r="Z107" s="12"/>
      <c r="AA107" s="12"/>
    </row>
    <row r="108" spans="1:27" ht="14.25" customHeight="1" x14ac:dyDescent="0.25">
      <c r="C108" s="130" t="s">
        <v>860</v>
      </c>
      <c r="D108" s="122" t="s">
        <v>887</v>
      </c>
      <c r="E108" s="17">
        <v>2634906</v>
      </c>
      <c r="F108" s="130">
        <v>46387</v>
      </c>
      <c r="I108" s="12"/>
      <c r="J108" s="12"/>
      <c r="K108" s="12"/>
      <c r="L108" s="12"/>
      <c r="M108" s="12"/>
      <c r="N108" s="12"/>
      <c r="O108" s="12"/>
      <c r="P108" s="12"/>
      <c r="Q108" s="12"/>
      <c r="R108" s="12"/>
      <c r="S108" s="12"/>
      <c r="T108" s="12"/>
      <c r="U108" s="12"/>
      <c r="V108" s="12"/>
      <c r="W108" s="12"/>
      <c r="X108" s="12"/>
      <c r="Y108" s="12"/>
      <c r="Z108" s="12"/>
      <c r="AA108" s="12"/>
    </row>
    <row r="109" spans="1:27" ht="14.25" customHeight="1" x14ac:dyDescent="0.25">
      <c r="C109" s="130" t="s">
        <v>860</v>
      </c>
      <c r="D109" s="122" t="s">
        <v>887</v>
      </c>
      <c r="E109" s="17">
        <v>3164944</v>
      </c>
      <c r="F109" s="130">
        <v>46387</v>
      </c>
      <c r="I109" s="12"/>
      <c r="J109" s="12"/>
      <c r="K109" s="12"/>
      <c r="L109" s="12"/>
      <c r="M109" s="12"/>
      <c r="N109" s="12"/>
      <c r="O109" s="12"/>
      <c r="P109" s="12"/>
      <c r="Q109" s="12"/>
      <c r="R109" s="12"/>
      <c r="S109" s="12"/>
      <c r="T109" s="12"/>
      <c r="U109" s="12"/>
      <c r="V109" s="12"/>
      <c r="W109" s="12"/>
      <c r="X109" s="12"/>
      <c r="Y109" s="12"/>
      <c r="Z109" s="12"/>
      <c r="AA109" s="12"/>
    </row>
    <row r="110" spans="1:27" ht="14.25" customHeight="1" x14ac:dyDescent="0.25">
      <c r="C110" s="130" t="s">
        <v>888</v>
      </c>
      <c r="D110" s="122" t="s">
        <v>889</v>
      </c>
      <c r="E110" s="17"/>
      <c r="F110" s="130"/>
      <c r="I110" s="12"/>
      <c r="J110" s="12"/>
      <c r="K110" s="12"/>
      <c r="L110" s="12"/>
      <c r="M110" s="12"/>
      <c r="N110" s="12"/>
      <c r="O110" s="12"/>
      <c r="P110" s="12"/>
      <c r="Q110" s="12"/>
      <c r="R110" s="12"/>
      <c r="S110" s="12"/>
      <c r="T110" s="12"/>
      <c r="U110" s="12"/>
      <c r="V110" s="12"/>
      <c r="W110" s="12"/>
      <c r="X110" s="12"/>
      <c r="Y110" s="12"/>
      <c r="Z110" s="12"/>
      <c r="AA110" s="12"/>
    </row>
    <row r="111" spans="1:27" ht="14.25" customHeight="1" x14ac:dyDescent="0.25">
      <c r="C111" s="130" t="s">
        <v>103</v>
      </c>
      <c r="D111" s="122" t="s">
        <v>889</v>
      </c>
      <c r="E111" s="17"/>
      <c r="F111" s="130"/>
      <c r="I111" s="12"/>
      <c r="J111" s="12"/>
      <c r="K111" s="12"/>
      <c r="L111" s="12"/>
      <c r="M111" s="12"/>
      <c r="N111" s="12"/>
      <c r="O111" s="12"/>
      <c r="P111" s="12"/>
      <c r="Q111" s="12"/>
      <c r="R111" s="12"/>
      <c r="S111" s="12"/>
      <c r="T111" s="12"/>
      <c r="U111" s="12"/>
      <c r="V111" s="12"/>
      <c r="W111" s="12"/>
      <c r="X111" s="12"/>
      <c r="Y111" s="12"/>
      <c r="Z111" s="12"/>
      <c r="AA111" s="12"/>
    </row>
    <row r="112" spans="1:27" ht="14.25" customHeight="1" x14ac:dyDescent="0.25">
      <c r="A112" s="7"/>
      <c r="B112" s="8"/>
      <c r="C112" s="12"/>
      <c r="D112" s="8"/>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4.25" customHeight="1" x14ac:dyDescent="0.25">
      <c r="A113" s="4" t="s">
        <v>12</v>
      </c>
      <c r="B113" s="1" t="s">
        <v>13</v>
      </c>
      <c r="C113" s="151" t="s">
        <v>72</v>
      </c>
      <c r="D113" s="151"/>
      <c r="E113" s="151"/>
      <c r="F113" s="151"/>
      <c r="G113" s="12"/>
      <c r="H113" s="12"/>
      <c r="I113" s="12"/>
      <c r="J113" s="12"/>
      <c r="K113" s="12"/>
      <c r="L113" s="12"/>
      <c r="M113" s="12"/>
      <c r="N113" s="12"/>
      <c r="O113" s="12"/>
      <c r="P113" s="12"/>
      <c r="Q113" s="12"/>
      <c r="R113" s="12"/>
      <c r="S113" s="12"/>
      <c r="T113" s="12"/>
      <c r="U113" s="12"/>
      <c r="V113" s="12"/>
      <c r="W113" s="12"/>
      <c r="X113" s="12"/>
      <c r="Y113" s="12"/>
      <c r="Z113" s="12"/>
      <c r="AA113" s="12"/>
    </row>
    <row r="114" spans="1:27" ht="14.25" customHeight="1" x14ac:dyDescent="0.25">
      <c r="A114" s="7"/>
      <c r="B114" s="8"/>
      <c r="C114" s="18" t="s">
        <v>73</v>
      </c>
      <c r="D114" s="70" t="s">
        <v>74</v>
      </c>
      <c r="E114" s="18" t="s">
        <v>75</v>
      </c>
      <c r="F114" s="18" t="s">
        <v>76</v>
      </c>
      <c r="G114" s="18" t="s">
        <v>66</v>
      </c>
      <c r="H114" s="12"/>
      <c r="I114" s="12"/>
      <c r="J114" s="12"/>
      <c r="K114" s="12"/>
      <c r="L114" s="12"/>
      <c r="M114" s="12"/>
      <c r="N114" s="12"/>
      <c r="O114" s="12"/>
      <c r="P114" s="12"/>
      <c r="Q114" s="12"/>
      <c r="R114" s="12"/>
      <c r="S114" s="12"/>
      <c r="T114" s="12"/>
      <c r="U114" s="12"/>
      <c r="V114" s="12"/>
      <c r="W114" s="12"/>
      <c r="X114" s="12"/>
      <c r="Y114" s="12"/>
      <c r="Z114" s="12"/>
      <c r="AA114" s="12"/>
    </row>
    <row r="115" spans="1:27" ht="14.25" customHeight="1" x14ac:dyDescent="0.25">
      <c r="A115" s="7"/>
      <c r="B115" s="8"/>
      <c r="C115" s="161" t="s">
        <v>890</v>
      </c>
      <c r="D115" s="162"/>
      <c r="E115" s="162"/>
      <c r="F115" s="162"/>
      <c r="G115" s="163"/>
      <c r="H115" s="12"/>
      <c r="I115" s="12"/>
      <c r="J115" s="12"/>
      <c r="K115" s="12"/>
      <c r="L115" s="12"/>
      <c r="M115" s="12"/>
      <c r="N115" s="12"/>
      <c r="O115" s="12"/>
      <c r="P115" s="12"/>
      <c r="Q115" s="12"/>
      <c r="R115" s="12"/>
      <c r="S115" s="12"/>
      <c r="T115" s="12"/>
      <c r="U115" s="12"/>
      <c r="V115" s="12"/>
      <c r="W115" s="12"/>
      <c r="X115" s="12"/>
      <c r="Y115" s="12"/>
      <c r="Z115" s="12"/>
      <c r="AA115" s="12"/>
    </row>
    <row r="116" spans="1:27" s="45" customFormat="1" ht="14.25" customHeight="1" x14ac:dyDescent="0.25">
      <c r="A116" s="7"/>
      <c r="B116" s="8"/>
      <c r="C116" s="57"/>
      <c r="D116" s="128"/>
      <c r="E116" s="58"/>
      <c r="F116" s="57"/>
      <c r="G116" s="57"/>
      <c r="H116" s="12"/>
      <c r="I116" s="12"/>
      <c r="J116" s="12"/>
      <c r="K116" s="12"/>
      <c r="L116" s="12"/>
      <c r="M116" s="12"/>
      <c r="N116" s="12"/>
      <c r="O116" s="12"/>
      <c r="P116" s="12"/>
      <c r="Q116" s="12"/>
      <c r="R116" s="12"/>
      <c r="S116" s="12"/>
      <c r="T116" s="12"/>
      <c r="U116" s="12"/>
      <c r="V116" s="12"/>
      <c r="W116" s="12"/>
      <c r="X116" s="12"/>
      <c r="Y116" s="12"/>
      <c r="Z116" s="12"/>
      <c r="AA116" s="12"/>
    </row>
    <row r="117" spans="1:27" ht="14.25" customHeight="1" x14ac:dyDescent="0.25">
      <c r="A117" s="4" t="s">
        <v>16</v>
      </c>
      <c r="B117" s="1" t="s">
        <v>4</v>
      </c>
      <c r="C117" s="46" t="s">
        <v>77</v>
      </c>
      <c r="D117" s="11"/>
      <c r="E117" s="46"/>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4.25" customHeight="1" x14ac:dyDescent="0.25">
      <c r="A118" s="4"/>
      <c r="B118" s="1"/>
      <c r="C118" s="104" t="s">
        <v>968</v>
      </c>
      <c r="D118" s="11"/>
      <c r="E118" s="46"/>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s="103" customFormat="1" ht="14.25" customHeight="1" x14ac:dyDescent="0.25">
      <c r="A119" s="100"/>
      <c r="B119" s="101"/>
      <c r="C119" s="71"/>
      <c r="D119" s="101"/>
      <c r="E119" s="75"/>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row>
    <row r="120" spans="1:27" ht="14.25" customHeight="1" x14ac:dyDescent="0.25">
      <c r="A120" s="4" t="s">
        <v>20</v>
      </c>
      <c r="B120" s="1" t="s">
        <v>13</v>
      </c>
      <c r="C120" s="151" t="s">
        <v>78</v>
      </c>
      <c r="D120" s="151"/>
      <c r="E120" s="151"/>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4.25" customHeight="1" x14ac:dyDescent="0.25">
      <c r="A121" s="7"/>
      <c r="B121" s="8"/>
      <c r="C121" s="23" t="s">
        <v>73</v>
      </c>
      <c r="D121" s="55" t="s">
        <v>79</v>
      </c>
      <c r="E121" s="23" t="s">
        <v>75</v>
      </c>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4.25" customHeight="1" x14ac:dyDescent="0.25">
      <c r="A122" s="7"/>
      <c r="B122" s="8"/>
      <c r="C122" s="130" t="s">
        <v>891</v>
      </c>
      <c r="D122" s="122">
        <v>14</v>
      </c>
      <c r="E122" s="17">
        <v>9411012</v>
      </c>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4.25" customHeight="1" x14ac:dyDescent="0.25">
      <c r="A123" s="7"/>
      <c r="B123" s="8"/>
      <c r="C123" s="130" t="s">
        <v>892</v>
      </c>
      <c r="D123" s="122">
        <v>21</v>
      </c>
      <c r="E123" s="17">
        <v>111529973</v>
      </c>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4.25" customHeight="1" x14ac:dyDescent="0.25">
      <c r="A124" s="7"/>
      <c r="B124" s="8"/>
      <c r="C124" s="12"/>
      <c r="D124" s="8"/>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4.25" customHeight="1" x14ac:dyDescent="0.25">
      <c r="A125" s="7"/>
      <c r="B125" s="8"/>
      <c r="C125" s="12"/>
      <c r="D125" s="8"/>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4.25" customHeight="1" x14ac:dyDescent="0.25">
      <c r="A126" s="7"/>
      <c r="B126" s="8"/>
      <c r="C126" s="12"/>
      <c r="D126" s="8"/>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4.25" customHeight="1" x14ac:dyDescent="0.25">
      <c r="A127" s="7"/>
      <c r="B127" s="8"/>
      <c r="C127" s="12"/>
      <c r="D127" s="8"/>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4.25" customHeight="1" x14ac:dyDescent="0.25">
      <c r="A128" s="7"/>
      <c r="B128" s="8"/>
      <c r="C128" s="12"/>
      <c r="D128" s="8"/>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4.25" customHeight="1" x14ac:dyDescent="0.25">
      <c r="A129" s="7"/>
      <c r="B129" s="8"/>
      <c r="C129" s="12"/>
      <c r="D129" s="8"/>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4.25" customHeight="1" x14ac:dyDescent="0.25">
      <c r="A130" s="7"/>
      <c r="B130" s="8"/>
      <c r="C130" s="12"/>
      <c r="D130" s="8"/>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4.25" customHeight="1" x14ac:dyDescent="0.25">
      <c r="A131" s="7"/>
      <c r="B131" s="8"/>
      <c r="C131" s="12"/>
      <c r="D131" s="8"/>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4.25" customHeight="1" x14ac:dyDescent="0.25">
      <c r="A132" s="7"/>
      <c r="B132" s="8"/>
      <c r="C132" s="12"/>
      <c r="D132" s="8"/>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4.25" customHeight="1" x14ac:dyDescent="0.25">
      <c r="A133" s="7"/>
      <c r="B133" s="8"/>
      <c r="C133" s="12"/>
      <c r="D133" s="8"/>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4.25" customHeight="1" x14ac:dyDescent="0.25">
      <c r="A134" s="7"/>
      <c r="B134" s="8"/>
      <c r="C134" s="12"/>
      <c r="D134" s="8"/>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4.25" customHeight="1" x14ac:dyDescent="0.25">
      <c r="A135" s="7"/>
      <c r="B135" s="8"/>
      <c r="C135" s="12"/>
      <c r="D135" s="8"/>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4.25" customHeight="1" x14ac:dyDescent="0.25">
      <c r="A136" s="7"/>
      <c r="B136" s="8"/>
      <c r="C136" s="12"/>
      <c r="D136" s="8"/>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4.25" customHeight="1" x14ac:dyDescent="0.25">
      <c r="A137" s="7"/>
      <c r="B137" s="8"/>
      <c r="C137" s="12"/>
      <c r="D137" s="8"/>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4.25" customHeight="1" x14ac:dyDescent="0.25">
      <c r="A138" s="7"/>
      <c r="B138" s="8"/>
      <c r="C138" s="12"/>
      <c r="D138" s="8"/>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4.25" customHeight="1" x14ac:dyDescent="0.25">
      <c r="A139" s="7"/>
      <c r="B139" s="8"/>
      <c r="C139" s="12"/>
      <c r="D139" s="8"/>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4.25" customHeight="1" x14ac:dyDescent="0.25">
      <c r="A140" s="7"/>
      <c r="B140" s="8"/>
      <c r="C140" s="12"/>
      <c r="D140" s="8"/>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4.25" customHeight="1" x14ac:dyDescent="0.25">
      <c r="A141" s="7"/>
      <c r="B141" s="8"/>
      <c r="C141" s="12"/>
      <c r="D141" s="8"/>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4.25" customHeight="1" x14ac:dyDescent="0.25">
      <c r="A142" s="7"/>
      <c r="B142" s="8"/>
      <c r="C142" s="12"/>
      <c r="D142" s="8"/>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4.25" customHeight="1" x14ac:dyDescent="0.25">
      <c r="A143" s="7"/>
      <c r="B143" s="8"/>
      <c r="C143" s="12"/>
      <c r="D143" s="8"/>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4.25" customHeight="1" x14ac:dyDescent="0.25">
      <c r="A144" s="7"/>
      <c r="B144" s="8"/>
      <c r="C144" s="12"/>
      <c r="D144" s="8"/>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4.25" customHeight="1" x14ac:dyDescent="0.25">
      <c r="A145" s="7"/>
      <c r="B145" s="8"/>
      <c r="C145" s="12"/>
      <c r="D145" s="8"/>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4.25" customHeight="1" x14ac:dyDescent="0.25">
      <c r="A146" s="7"/>
      <c r="B146" s="8"/>
      <c r="C146" s="12"/>
      <c r="D146" s="8"/>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4.25" customHeight="1" x14ac:dyDescent="0.25">
      <c r="A147" s="7"/>
      <c r="B147" s="8"/>
      <c r="C147" s="12"/>
      <c r="D147" s="8"/>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4.25" customHeight="1" x14ac:dyDescent="0.25">
      <c r="H148" s="12"/>
      <c r="I148" s="12"/>
      <c r="J148" s="12"/>
      <c r="K148" s="12"/>
      <c r="L148" s="12"/>
      <c r="M148" s="12"/>
      <c r="N148" s="12"/>
      <c r="O148" s="12"/>
      <c r="P148" s="12"/>
      <c r="Q148" s="12"/>
      <c r="R148" s="12"/>
      <c r="S148" s="12"/>
      <c r="T148" s="12"/>
      <c r="U148" s="12"/>
      <c r="V148" s="12"/>
      <c r="W148" s="12"/>
      <c r="X148" s="12"/>
      <c r="Y148" s="12"/>
      <c r="Z148" s="12"/>
      <c r="AA148" s="12"/>
    </row>
    <row r="149" spans="1:27" ht="14.25" customHeight="1" x14ac:dyDescent="0.25">
      <c r="H149" s="12"/>
      <c r="I149" s="12"/>
      <c r="J149" s="12"/>
      <c r="K149" s="12"/>
      <c r="L149" s="12"/>
      <c r="M149" s="12"/>
      <c r="N149" s="12"/>
      <c r="O149" s="12"/>
      <c r="P149" s="12"/>
      <c r="Q149" s="12"/>
      <c r="R149" s="12"/>
      <c r="S149" s="12"/>
      <c r="T149" s="12"/>
      <c r="U149" s="12"/>
      <c r="V149" s="12"/>
      <c r="W149" s="12"/>
      <c r="X149" s="12"/>
      <c r="Y149" s="12"/>
      <c r="Z149" s="12"/>
      <c r="AA149" s="12"/>
    </row>
    <row r="150" spans="1:27" ht="14.25" customHeight="1" x14ac:dyDescent="0.25">
      <c r="H150" s="12"/>
      <c r="I150" s="12"/>
      <c r="J150" s="12"/>
      <c r="K150" s="12"/>
      <c r="L150" s="12"/>
      <c r="M150" s="12"/>
      <c r="N150" s="12"/>
      <c r="O150" s="12"/>
      <c r="P150" s="12"/>
      <c r="Q150" s="12"/>
      <c r="R150" s="12"/>
      <c r="S150" s="12"/>
      <c r="T150" s="12"/>
      <c r="U150" s="12"/>
      <c r="V150" s="12"/>
      <c r="W150" s="12"/>
      <c r="X150" s="12"/>
      <c r="Y150" s="12"/>
      <c r="Z150" s="12"/>
      <c r="AA150" s="12"/>
    </row>
    <row r="151" spans="1:27" ht="14.25" customHeight="1" x14ac:dyDescent="0.25">
      <c r="H151" s="12"/>
      <c r="I151" s="12"/>
      <c r="J151" s="12"/>
      <c r="K151" s="12"/>
      <c r="L151" s="12"/>
      <c r="M151" s="12"/>
      <c r="N151" s="12"/>
      <c r="O151" s="12"/>
      <c r="P151" s="12"/>
      <c r="Q151" s="12"/>
      <c r="R151" s="12"/>
      <c r="S151" s="12"/>
      <c r="T151" s="12"/>
      <c r="U151" s="12"/>
      <c r="V151" s="12"/>
      <c r="W151" s="12"/>
      <c r="X151" s="12"/>
      <c r="Y151" s="12"/>
      <c r="Z151" s="12"/>
      <c r="AA151" s="12"/>
    </row>
    <row r="152" spans="1:27" ht="14.25" customHeight="1" x14ac:dyDescent="0.25">
      <c r="H152" s="12"/>
      <c r="I152" s="12"/>
      <c r="J152" s="12"/>
      <c r="K152" s="12"/>
      <c r="L152" s="12"/>
      <c r="M152" s="12"/>
      <c r="N152" s="12"/>
      <c r="O152" s="12"/>
      <c r="P152" s="12"/>
      <c r="Q152" s="12"/>
      <c r="R152" s="12"/>
      <c r="S152" s="12"/>
      <c r="T152" s="12"/>
      <c r="U152" s="12"/>
      <c r="V152" s="12"/>
      <c r="W152" s="12"/>
      <c r="X152" s="12"/>
      <c r="Y152" s="12"/>
      <c r="Z152" s="12"/>
      <c r="AA152" s="12"/>
    </row>
    <row r="153" spans="1:27" ht="14.25" customHeight="1" x14ac:dyDescent="0.25">
      <c r="H153" s="12"/>
      <c r="I153" s="12"/>
      <c r="J153" s="12"/>
      <c r="K153" s="12"/>
      <c r="L153" s="12"/>
      <c r="M153" s="12"/>
      <c r="N153" s="12"/>
      <c r="O153" s="12"/>
      <c r="P153" s="12"/>
      <c r="Q153" s="12"/>
      <c r="R153" s="12"/>
      <c r="S153" s="12"/>
      <c r="T153" s="12"/>
      <c r="U153" s="12"/>
      <c r="V153" s="12"/>
      <c r="W153" s="12"/>
      <c r="X153" s="12"/>
      <c r="Y153" s="12"/>
      <c r="Z153" s="12"/>
      <c r="AA153" s="12"/>
    </row>
    <row r="154" spans="1:27" ht="14.25" customHeight="1" x14ac:dyDescent="0.25">
      <c r="H154" s="12"/>
      <c r="I154" s="12"/>
      <c r="J154" s="12"/>
      <c r="K154" s="12"/>
      <c r="L154" s="12"/>
      <c r="M154" s="12"/>
      <c r="N154" s="12"/>
      <c r="O154" s="12"/>
      <c r="P154" s="12"/>
      <c r="Q154" s="12"/>
      <c r="R154" s="12"/>
      <c r="S154" s="12"/>
      <c r="T154" s="12"/>
      <c r="U154" s="12"/>
      <c r="V154" s="12"/>
      <c r="W154" s="12"/>
      <c r="X154" s="12"/>
      <c r="Y154" s="12"/>
      <c r="Z154" s="12"/>
      <c r="AA154" s="12"/>
    </row>
    <row r="155" spans="1:27" ht="14.25" customHeight="1" x14ac:dyDescent="0.25">
      <c r="H155" s="12"/>
      <c r="I155" s="12"/>
      <c r="J155" s="12"/>
      <c r="K155" s="12"/>
      <c r="L155" s="12"/>
      <c r="M155" s="12"/>
      <c r="N155" s="12"/>
      <c r="O155" s="12"/>
      <c r="P155" s="12"/>
      <c r="Q155" s="12"/>
      <c r="R155" s="12"/>
      <c r="S155" s="12"/>
      <c r="T155" s="12"/>
      <c r="U155" s="12"/>
      <c r="V155" s="12"/>
      <c r="W155" s="12"/>
      <c r="X155" s="12"/>
      <c r="Y155" s="12"/>
      <c r="Z155" s="12"/>
      <c r="AA155" s="12"/>
    </row>
    <row r="156" spans="1:27" ht="14.25" customHeight="1" x14ac:dyDescent="0.25">
      <c r="H156" s="12"/>
      <c r="I156" s="12"/>
      <c r="J156" s="12"/>
      <c r="K156" s="12"/>
      <c r="L156" s="12"/>
      <c r="M156" s="12"/>
      <c r="N156" s="12"/>
      <c r="O156" s="12"/>
      <c r="P156" s="12"/>
      <c r="Q156" s="12"/>
      <c r="R156" s="12"/>
      <c r="S156" s="12"/>
      <c r="T156" s="12"/>
      <c r="U156" s="12"/>
      <c r="V156" s="12"/>
      <c r="W156" s="12"/>
      <c r="X156" s="12"/>
      <c r="Y156" s="12"/>
      <c r="Z156" s="12"/>
      <c r="AA156" s="12"/>
    </row>
    <row r="157" spans="1:27" ht="14.25" customHeight="1" x14ac:dyDescent="0.25">
      <c r="H157" s="12"/>
      <c r="I157" s="12"/>
      <c r="J157" s="12"/>
      <c r="K157" s="12"/>
      <c r="L157" s="12"/>
      <c r="M157" s="12"/>
      <c r="N157" s="12"/>
      <c r="O157" s="12"/>
      <c r="P157" s="12"/>
      <c r="Q157" s="12"/>
      <c r="R157" s="12"/>
      <c r="S157" s="12"/>
      <c r="T157" s="12"/>
      <c r="U157" s="12"/>
      <c r="V157" s="12"/>
      <c r="W157" s="12"/>
      <c r="X157" s="12"/>
      <c r="Y157" s="12"/>
      <c r="Z157" s="12"/>
      <c r="AA157" s="12"/>
    </row>
    <row r="158" spans="1:27" ht="14.25" customHeight="1" x14ac:dyDescent="0.25">
      <c r="H158" s="12"/>
      <c r="I158" s="12"/>
      <c r="J158" s="12"/>
      <c r="K158" s="12"/>
      <c r="L158" s="12"/>
      <c r="M158" s="12"/>
      <c r="N158" s="12"/>
      <c r="O158" s="12"/>
      <c r="P158" s="12"/>
      <c r="Q158" s="12"/>
      <c r="R158" s="12"/>
      <c r="S158" s="12"/>
      <c r="T158" s="12"/>
      <c r="U158" s="12"/>
      <c r="V158" s="12"/>
      <c r="W158" s="12"/>
      <c r="X158" s="12"/>
      <c r="Y158" s="12"/>
      <c r="Z158" s="12"/>
      <c r="AA158" s="12"/>
    </row>
    <row r="159" spans="1:27" ht="14.25" customHeight="1" x14ac:dyDescent="0.25">
      <c r="H159" s="12"/>
      <c r="I159" s="12"/>
      <c r="J159" s="12"/>
      <c r="K159" s="12"/>
      <c r="L159" s="12"/>
      <c r="M159" s="12"/>
      <c r="N159" s="12"/>
      <c r="O159" s="12"/>
      <c r="P159" s="12"/>
      <c r="Q159" s="12"/>
      <c r="R159" s="12"/>
      <c r="S159" s="12"/>
      <c r="T159" s="12"/>
      <c r="U159" s="12"/>
      <c r="V159" s="12"/>
      <c r="W159" s="12"/>
      <c r="X159" s="12"/>
      <c r="Y159" s="12"/>
      <c r="Z159" s="12"/>
      <c r="AA159" s="12"/>
    </row>
    <row r="160" spans="1:27" ht="14.25" customHeight="1" x14ac:dyDescent="0.25">
      <c r="H160" s="12"/>
      <c r="I160" s="12"/>
      <c r="J160" s="12"/>
      <c r="K160" s="12"/>
      <c r="L160" s="12"/>
      <c r="M160" s="12"/>
      <c r="N160" s="12"/>
      <c r="O160" s="12"/>
      <c r="P160" s="12"/>
      <c r="Q160" s="12"/>
      <c r="R160" s="12"/>
      <c r="S160" s="12"/>
      <c r="T160" s="12"/>
      <c r="U160" s="12"/>
      <c r="V160" s="12"/>
      <c r="W160" s="12"/>
      <c r="X160" s="12"/>
      <c r="Y160" s="12"/>
      <c r="Z160" s="12"/>
      <c r="AA160" s="12"/>
    </row>
    <row r="161" spans="1:27" ht="14.25" customHeight="1" x14ac:dyDescent="0.25">
      <c r="H161" s="12"/>
      <c r="I161" s="12"/>
      <c r="J161" s="12"/>
      <c r="K161" s="12"/>
      <c r="L161" s="12"/>
      <c r="M161" s="12"/>
      <c r="N161" s="12"/>
      <c r="O161" s="12"/>
      <c r="P161" s="12"/>
      <c r="Q161" s="12"/>
      <c r="R161" s="12"/>
      <c r="S161" s="12"/>
      <c r="T161" s="12"/>
      <c r="U161" s="12"/>
      <c r="V161" s="12"/>
      <c r="W161" s="12"/>
      <c r="X161" s="12"/>
      <c r="Y161" s="12"/>
      <c r="Z161" s="12"/>
      <c r="AA161" s="12"/>
    </row>
    <row r="162" spans="1:27" ht="14.25" customHeight="1" x14ac:dyDescent="0.25">
      <c r="A162" s="7"/>
      <c r="B162" s="8"/>
      <c r="C162" s="12"/>
      <c r="D162" s="8"/>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4.25" customHeight="1" x14ac:dyDescent="0.25">
      <c r="A163" s="7"/>
      <c r="B163" s="8"/>
      <c r="C163" s="12"/>
      <c r="D163" s="8"/>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4.25" customHeight="1" x14ac:dyDescent="0.25">
      <c r="A164" s="7"/>
      <c r="B164" s="8"/>
      <c r="C164" s="12"/>
      <c r="D164" s="8"/>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4.25" customHeight="1" x14ac:dyDescent="0.25">
      <c r="A165" s="7"/>
      <c r="B165" s="8"/>
      <c r="C165" s="12"/>
      <c r="D165" s="8"/>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4.25" customHeight="1" x14ac:dyDescent="0.25">
      <c r="A166" s="7"/>
      <c r="B166" s="8"/>
      <c r="C166" s="12"/>
      <c r="D166" s="8"/>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4.25" customHeight="1" x14ac:dyDescent="0.25">
      <c r="A167" s="7"/>
      <c r="B167" s="8"/>
      <c r="C167" s="12"/>
      <c r="D167" s="8"/>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4.25" customHeight="1" x14ac:dyDescent="0.25">
      <c r="A168" s="7"/>
      <c r="B168" s="8"/>
      <c r="C168" s="12"/>
      <c r="D168" s="8"/>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4.25" customHeight="1" x14ac:dyDescent="0.25">
      <c r="A169" s="7"/>
      <c r="B169" s="8"/>
      <c r="C169" s="12"/>
      <c r="D169" s="8"/>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4.25" customHeight="1" x14ac:dyDescent="0.25">
      <c r="A170" s="7"/>
      <c r="B170" s="8"/>
      <c r="C170" s="12"/>
      <c r="D170" s="8"/>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4.25" customHeight="1" x14ac:dyDescent="0.25">
      <c r="A171" s="7"/>
      <c r="B171" s="8"/>
      <c r="C171" s="12"/>
      <c r="D171" s="8"/>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4.25" customHeight="1" x14ac:dyDescent="0.25">
      <c r="A172" s="7"/>
      <c r="B172" s="8"/>
      <c r="C172" s="12"/>
      <c r="D172" s="8"/>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4.25" customHeight="1" x14ac:dyDescent="0.25">
      <c r="A173" s="7"/>
      <c r="B173" s="8"/>
      <c r="C173" s="12"/>
      <c r="D173" s="8"/>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4.25" customHeight="1" x14ac:dyDescent="0.25">
      <c r="A174" s="7"/>
      <c r="B174" s="8"/>
      <c r="C174" s="12"/>
      <c r="D174" s="8"/>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4.25" customHeight="1" x14ac:dyDescent="0.25">
      <c r="A175" s="7"/>
      <c r="B175" s="8"/>
      <c r="C175" s="12"/>
      <c r="D175" s="8"/>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4.25" customHeight="1" x14ac:dyDescent="0.25">
      <c r="A176" s="7"/>
      <c r="B176" s="8"/>
      <c r="C176" s="12"/>
      <c r="D176" s="8"/>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4.25" customHeight="1" x14ac:dyDescent="0.25">
      <c r="A177" s="7"/>
      <c r="B177" s="8"/>
      <c r="C177" s="12"/>
      <c r="D177" s="8"/>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4.25" customHeight="1" x14ac:dyDescent="0.25">
      <c r="A178" s="7"/>
      <c r="B178" s="8"/>
      <c r="C178" s="12"/>
      <c r="D178" s="8"/>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4.25" customHeight="1" x14ac:dyDescent="0.25">
      <c r="A179" s="7"/>
      <c r="B179" s="8"/>
      <c r="C179" s="12"/>
      <c r="D179" s="8"/>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4.25" customHeight="1" x14ac:dyDescent="0.25">
      <c r="A180" s="7"/>
      <c r="B180" s="8"/>
      <c r="C180" s="12"/>
      <c r="D180" s="8"/>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4.25" customHeight="1" x14ac:dyDescent="0.25">
      <c r="A181" s="7"/>
      <c r="B181" s="8"/>
      <c r="C181" s="12"/>
      <c r="D181" s="8"/>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4.25" customHeight="1" x14ac:dyDescent="0.25">
      <c r="A182" s="7"/>
      <c r="B182" s="8"/>
      <c r="C182" s="12"/>
      <c r="D182" s="8"/>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4.25" customHeight="1" x14ac:dyDescent="0.25">
      <c r="A183" s="7"/>
      <c r="B183" s="8"/>
      <c r="C183" s="12"/>
      <c r="D183" s="8"/>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4.25" customHeight="1" x14ac:dyDescent="0.25">
      <c r="A184" s="7"/>
      <c r="B184" s="8"/>
      <c r="C184" s="12"/>
      <c r="D184" s="8"/>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4.25" customHeight="1" x14ac:dyDescent="0.25">
      <c r="A185" s="7"/>
      <c r="B185" s="8"/>
      <c r="C185" s="12"/>
      <c r="D185" s="8"/>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4.25" customHeight="1" x14ac:dyDescent="0.25">
      <c r="A186" s="7"/>
      <c r="B186" s="8"/>
      <c r="C186" s="12"/>
      <c r="D186" s="8"/>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4.25" customHeight="1" x14ac:dyDescent="0.25">
      <c r="A187" s="7"/>
      <c r="B187" s="8"/>
      <c r="C187" s="12"/>
      <c r="D187" s="8"/>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4.25" customHeight="1" x14ac:dyDescent="0.25">
      <c r="A188" s="7"/>
      <c r="B188" s="8"/>
      <c r="C188" s="12"/>
      <c r="D188" s="8"/>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4.25" customHeight="1" x14ac:dyDescent="0.25">
      <c r="A189" s="7"/>
      <c r="B189" s="8"/>
      <c r="C189" s="12"/>
      <c r="D189" s="8"/>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4.25" customHeight="1" x14ac:dyDescent="0.25">
      <c r="A190" s="7"/>
      <c r="B190" s="8"/>
      <c r="C190" s="12"/>
      <c r="D190" s="8"/>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4.25" customHeight="1" x14ac:dyDescent="0.25">
      <c r="A191" s="7"/>
      <c r="B191" s="8"/>
      <c r="C191" s="12"/>
      <c r="D191" s="8"/>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4.25" customHeight="1" x14ac:dyDescent="0.25">
      <c r="A192" s="7"/>
      <c r="B192" s="8"/>
      <c r="C192" s="12"/>
      <c r="D192" s="8"/>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4.25" customHeight="1" x14ac:dyDescent="0.25">
      <c r="A193" s="7"/>
      <c r="B193" s="8"/>
      <c r="C193" s="12"/>
      <c r="D193" s="8"/>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4.25" customHeight="1" x14ac:dyDescent="0.25">
      <c r="A194" s="7"/>
      <c r="B194" s="8"/>
      <c r="C194" s="12"/>
      <c r="D194" s="8"/>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4.25" customHeight="1" x14ac:dyDescent="0.25">
      <c r="A195" s="7"/>
      <c r="B195" s="8"/>
      <c r="C195" s="12"/>
      <c r="D195" s="8"/>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4.25" customHeight="1" x14ac:dyDescent="0.25">
      <c r="A196" s="7"/>
      <c r="B196" s="8"/>
      <c r="C196" s="12"/>
      <c r="D196" s="8"/>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4.25" customHeight="1" x14ac:dyDescent="0.25">
      <c r="A197" s="7"/>
      <c r="B197" s="8"/>
      <c r="C197" s="12"/>
      <c r="D197" s="8"/>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4.25" customHeight="1" x14ac:dyDescent="0.25">
      <c r="A198" s="7"/>
      <c r="B198" s="8"/>
      <c r="C198" s="12"/>
      <c r="D198" s="8"/>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4.25" customHeight="1" x14ac:dyDescent="0.25">
      <c r="A199" s="7"/>
      <c r="B199" s="8"/>
      <c r="C199" s="12"/>
      <c r="D199" s="8"/>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4.25" customHeight="1" x14ac:dyDescent="0.25">
      <c r="A200" s="7"/>
      <c r="B200" s="8"/>
      <c r="C200" s="12"/>
      <c r="D200" s="8"/>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4.25" customHeight="1" x14ac:dyDescent="0.25">
      <c r="A201" s="7"/>
      <c r="B201" s="8"/>
      <c r="C201" s="12"/>
      <c r="D201" s="8"/>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4.25" customHeight="1" x14ac:dyDescent="0.25">
      <c r="A202" s="7"/>
      <c r="B202" s="8"/>
      <c r="C202" s="12"/>
      <c r="D202" s="8"/>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4.25" customHeight="1" x14ac:dyDescent="0.25">
      <c r="A203" s="7"/>
      <c r="B203" s="8"/>
      <c r="C203" s="12"/>
      <c r="D203" s="8"/>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4.25" customHeight="1" x14ac:dyDescent="0.25">
      <c r="A204" s="7"/>
      <c r="B204" s="8"/>
      <c r="C204" s="12"/>
      <c r="D204" s="8"/>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4.25" customHeight="1" x14ac:dyDescent="0.25">
      <c r="A205" s="7"/>
      <c r="B205" s="8"/>
      <c r="C205" s="12"/>
      <c r="D205" s="8"/>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4.25" customHeight="1" x14ac:dyDescent="0.25">
      <c r="A206" s="7"/>
      <c r="B206" s="8"/>
      <c r="C206" s="12"/>
      <c r="D206" s="8"/>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4.25" customHeight="1" x14ac:dyDescent="0.25">
      <c r="A207" s="7"/>
      <c r="B207" s="8"/>
      <c r="C207" s="12"/>
      <c r="D207" s="8"/>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4.25" customHeight="1" x14ac:dyDescent="0.25">
      <c r="A208" s="7"/>
      <c r="B208" s="8"/>
      <c r="C208" s="12"/>
      <c r="D208" s="8"/>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4.25" customHeight="1" x14ac:dyDescent="0.25">
      <c r="A209" s="7"/>
      <c r="B209" s="8"/>
      <c r="C209" s="12"/>
      <c r="D209" s="8"/>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4.25" customHeight="1" x14ac:dyDescent="0.25">
      <c r="A210" s="7"/>
      <c r="B210" s="8"/>
      <c r="C210" s="12"/>
      <c r="D210" s="8"/>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4.25" customHeight="1" x14ac:dyDescent="0.25">
      <c r="A211" s="7"/>
      <c r="B211" s="8"/>
      <c r="C211" s="12"/>
      <c r="D211" s="8"/>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4.25" customHeight="1" x14ac:dyDescent="0.25">
      <c r="A212" s="7"/>
      <c r="B212" s="8"/>
      <c r="C212" s="12"/>
      <c r="D212" s="8"/>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4.25" customHeight="1" x14ac:dyDescent="0.25">
      <c r="A213" s="7"/>
      <c r="B213" s="8"/>
      <c r="C213" s="12"/>
      <c r="D213" s="8"/>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4.25" customHeight="1" x14ac:dyDescent="0.25">
      <c r="A214" s="7"/>
      <c r="B214" s="8"/>
      <c r="C214" s="12"/>
      <c r="D214" s="8"/>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4.25" customHeight="1" x14ac:dyDescent="0.25">
      <c r="A215" s="7"/>
      <c r="B215" s="8"/>
      <c r="C215" s="12"/>
      <c r="D215" s="8"/>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4.25" customHeight="1" x14ac:dyDescent="0.25">
      <c r="A216" s="7"/>
      <c r="B216" s="8"/>
      <c r="C216" s="12"/>
      <c r="D216" s="8"/>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4.25" customHeight="1" x14ac:dyDescent="0.25">
      <c r="A217" s="7"/>
      <c r="B217" s="8"/>
      <c r="C217" s="12"/>
      <c r="D217" s="8"/>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4.25" customHeight="1" x14ac:dyDescent="0.25">
      <c r="A218" s="7"/>
      <c r="B218" s="8"/>
      <c r="C218" s="12"/>
      <c r="D218" s="8"/>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4.25" customHeight="1" x14ac:dyDescent="0.25">
      <c r="A219" s="7"/>
      <c r="B219" s="8"/>
      <c r="C219" s="12"/>
      <c r="D219" s="8"/>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4.25" customHeight="1" x14ac:dyDescent="0.25">
      <c r="A220" s="7"/>
      <c r="B220" s="8"/>
      <c r="C220" s="12"/>
      <c r="D220" s="8"/>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4.25" customHeight="1" x14ac:dyDescent="0.25">
      <c r="A221" s="7"/>
      <c r="B221" s="8"/>
      <c r="C221" s="12"/>
      <c r="D221" s="8"/>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4.25" customHeight="1" x14ac:dyDescent="0.25">
      <c r="A222" s="7"/>
      <c r="B222" s="8"/>
      <c r="C222" s="12"/>
      <c r="D222" s="8"/>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4.25" customHeight="1" x14ac:dyDescent="0.25">
      <c r="A223" s="7"/>
      <c r="B223" s="8"/>
      <c r="C223" s="12"/>
      <c r="D223" s="8"/>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4.25" customHeight="1" x14ac:dyDescent="0.25">
      <c r="A224" s="7"/>
      <c r="B224" s="8"/>
      <c r="C224" s="12"/>
      <c r="D224" s="8"/>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4.25" customHeight="1" x14ac:dyDescent="0.25">
      <c r="A225" s="7"/>
      <c r="B225" s="8"/>
      <c r="C225" s="12"/>
      <c r="D225" s="8"/>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4.25" customHeight="1" x14ac:dyDescent="0.25">
      <c r="A226" s="7"/>
      <c r="B226" s="8"/>
      <c r="C226" s="12"/>
      <c r="D226" s="8"/>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4.25" customHeight="1" x14ac:dyDescent="0.25">
      <c r="A227" s="7"/>
      <c r="B227" s="8"/>
      <c r="C227" s="12"/>
      <c r="D227" s="8"/>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4.25" customHeight="1" x14ac:dyDescent="0.25">
      <c r="A228" s="7"/>
      <c r="B228" s="8"/>
      <c r="C228" s="12"/>
      <c r="D228" s="8"/>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4.25" customHeight="1" x14ac:dyDescent="0.25">
      <c r="A229" s="7"/>
      <c r="B229" s="8"/>
      <c r="C229" s="12"/>
      <c r="D229" s="8"/>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4.25" customHeight="1" x14ac:dyDescent="0.25">
      <c r="A230" s="7"/>
      <c r="B230" s="8"/>
      <c r="C230" s="12"/>
      <c r="D230" s="8"/>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4.25" customHeight="1" x14ac:dyDescent="0.25">
      <c r="A231" s="7"/>
      <c r="B231" s="8"/>
      <c r="C231" s="12"/>
      <c r="D231" s="8"/>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4.25" customHeight="1" x14ac:dyDescent="0.25">
      <c r="A232" s="7"/>
      <c r="B232" s="8"/>
      <c r="C232" s="12"/>
      <c r="D232" s="8"/>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4.25" customHeight="1" x14ac:dyDescent="0.25">
      <c r="A233" s="7"/>
      <c r="B233" s="8"/>
      <c r="C233" s="12"/>
      <c r="D233" s="8"/>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4.25" customHeight="1" x14ac:dyDescent="0.25">
      <c r="A234" s="7"/>
      <c r="B234" s="8"/>
      <c r="C234" s="12"/>
      <c r="D234" s="8"/>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4.25" customHeight="1" x14ac:dyDescent="0.25">
      <c r="A235" s="7"/>
      <c r="B235" s="8"/>
      <c r="C235" s="12"/>
      <c r="D235" s="8"/>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4.25" customHeight="1" x14ac:dyDescent="0.25">
      <c r="A236" s="7"/>
      <c r="B236" s="8"/>
      <c r="C236" s="12"/>
      <c r="D236" s="8"/>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4.25" customHeight="1" x14ac:dyDescent="0.25">
      <c r="A237" s="7"/>
      <c r="B237" s="8"/>
      <c r="C237" s="12"/>
      <c r="D237" s="8"/>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4.25" customHeight="1" x14ac:dyDescent="0.25">
      <c r="A238" s="7"/>
      <c r="B238" s="8"/>
      <c r="C238" s="12"/>
      <c r="D238" s="8"/>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4.25" customHeight="1" x14ac:dyDescent="0.25">
      <c r="A239" s="7"/>
      <c r="B239" s="8"/>
      <c r="C239" s="12"/>
      <c r="D239" s="8"/>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4.25" customHeight="1" x14ac:dyDescent="0.25">
      <c r="A240" s="7"/>
      <c r="B240" s="8"/>
      <c r="C240" s="12"/>
      <c r="D240" s="8"/>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4.25" customHeight="1" x14ac:dyDescent="0.25">
      <c r="A241" s="7"/>
      <c r="B241" s="8"/>
      <c r="C241" s="12"/>
      <c r="D241" s="8"/>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4.25" customHeight="1" x14ac:dyDescent="0.25">
      <c r="A242" s="7"/>
      <c r="B242" s="8"/>
      <c r="C242" s="12"/>
      <c r="D242" s="8"/>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4.25" customHeight="1" x14ac:dyDescent="0.25">
      <c r="A243" s="7"/>
      <c r="B243" s="8"/>
      <c r="C243" s="12"/>
      <c r="D243" s="8"/>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4.25" customHeight="1" x14ac:dyDescent="0.25">
      <c r="A244" s="7"/>
      <c r="B244" s="8"/>
      <c r="C244" s="12"/>
      <c r="D244" s="8"/>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4.25" customHeight="1" x14ac:dyDescent="0.25">
      <c r="A245" s="7"/>
      <c r="B245" s="8"/>
      <c r="C245" s="12"/>
      <c r="D245" s="8"/>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4.25" customHeight="1" x14ac:dyDescent="0.25">
      <c r="A246" s="7"/>
      <c r="B246" s="8"/>
      <c r="C246" s="12"/>
      <c r="D246" s="8"/>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4.25" customHeight="1" x14ac:dyDescent="0.25">
      <c r="A247" s="7"/>
      <c r="B247" s="8"/>
      <c r="C247" s="12"/>
      <c r="D247" s="8"/>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4.25" customHeight="1" x14ac:dyDescent="0.25">
      <c r="A248" s="7"/>
      <c r="B248" s="8"/>
      <c r="C248" s="12"/>
      <c r="D248" s="8"/>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4.25" customHeight="1" x14ac:dyDescent="0.25">
      <c r="A249" s="7"/>
      <c r="B249" s="8"/>
      <c r="C249" s="12"/>
      <c r="D249" s="8"/>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4.25" customHeight="1" x14ac:dyDescent="0.25">
      <c r="A250" s="7"/>
      <c r="B250" s="8"/>
      <c r="C250" s="12"/>
      <c r="D250" s="8"/>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4.25" customHeight="1" x14ac:dyDescent="0.25">
      <c r="A251" s="7"/>
      <c r="B251" s="8"/>
      <c r="C251" s="12"/>
      <c r="D251" s="8"/>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4.25" customHeight="1" x14ac:dyDescent="0.25">
      <c r="A252" s="7"/>
      <c r="B252" s="8"/>
      <c r="C252" s="12"/>
      <c r="D252" s="8"/>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4.25" customHeight="1" x14ac:dyDescent="0.25">
      <c r="A253" s="7"/>
      <c r="B253" s="8"/>
      <c r="C253" s="12"/>
      <c r="D253" s="8"/>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4.25" customHeight="1" x14ac:dyDescent="0.25">
      <c r="A254" s="7"/>
      <c r="B254" s="8"/>
      <c r="C254" s="12"/>
      <c r="D254" s="8"/>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4.25" customHeight="1" x14ac:dyDescent="0.25">
      <c r="A255" s="7"/>
      <c r="B255" s="8"/>
      <c r="C255" s="12"/>
      <c r="D255" s="8"/>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4.25" customHeight="1" x14ac:dyDescent="0.25">
      <c r="A256" s="7"/>
      <c r="B256" s="8"/>
      <c r="C256" s="12"/>
      <c r="D256" s="8"/>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4.25" customHeight="1" x14ac:dyDescent="0.25">
      <c r="A257" s="7"/>
      <c r="B257" s="8"/>
      <c r="C257" s="12"/>
      <c r="D257" s="8"/>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4.25" customHeight="1" x14ac:dyDescent="0.25">
      <c r="A258" s="7"/>
      <c r="B258" s="8"/>
      <c r="C258" s="12"/>
      <c r="D258" s="8"/>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4.25" customHeight="1" x14ac:dyDescent="0.25">
      <c r="A259" s="7"/>
      <c r="B259" s="8"/>
      <c r="C259" s="12"/>
      <c r="D259" s="8"/>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4.25" customHeight="1" x14ac:dyDescent="0.25">
      <c r="A260" s="7"/>
      <c r="B260" s="8"/>
      <c r="C260" s="12"/>
      <c r="D260" s="8"/>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4.25" customHeight="1" x14ac:dyDescent="0.25">
      <c r="A261" s="7"/>
      <c r="B261" s="8"/>
      <c r="C261" s="12"/>
      <c r="D261" s="8"/>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4.25" customHeight="1" x14ac:dyDescent="0.25">
      <c r="A262" s="7"/>
      <c r="B262" s="8"/>
      <c r="C262" s="12"/>
      <c r="D262" s="8"/>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4.25" customHeight="1" x14ac:dyDescent="0.25">
      <c r="A263" s="7"/>
      <c r="B263" s="8"/>
      <c r="C263" s="12"/>
      <c r="D263" s="8"/>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4.25" customHeight="1" x14ac:dyDescent="0.25">
      <c r="A264" s="7"/>
      <c r="B264" s="8"/>
      <c r="C264" s="12"/>
      <c r="D264" s="8"/>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4.25" customHeight="1" x14ac:dyDescent="0.25">
      <c r="A265" s="7"/>
      <c r="B265" s="8"/>
      <c r="C265" s="12"/>
      <c r="D265" s="8"/>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4.25" customHeight="1" x14ac:dyDescent="0.25">
      <c r="A266" s="7"/>
      <c r="B266" s="8"/>
      <c r="C266" s="12"/>
      <c r="D266" s="8"/>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4.25" customHeight="1" x14ac:dyDescent="0.25">
      <c r="A267" s="7"/>
      <c r="B267" s="8"/>
      <c r="C267" s="12"/>
      <c r="D267" s="8"/>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4.25" customHeight="1" x14ac:dyDescent="0.25">
      <c r="A268" s="7"/>
      <c r="B268" s="8"/>
      <c r="C268" s="12"/>
      <c r="D268" s="8"/>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4.25" customHeight="1" x14ac:dyDescent="0.25">
      <c r="A269" s="7"/>
      <c r="B269" s="8"/>
      <c r="C269" s="12"/>
      <c r="D269" s="8"/>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4.25" customHeight="1" x14ac:dyDescent="0.25">
      <c r="A270" s="7"/>
      <c r="B270" s="8"/>
      <c r="C270" s="12"/>
      <c r="D270" s="8"/>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4.25" customHeight="1" x14ac:dyDescent="0.25">
      <c r="A271" s="7"/>
      <c r="B271" s="8"/>
      <c r="C271" s="12"/>
      <c r="D271" s="8"/>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4.25" customHeight="1" x14ac:dyDescent="0.25">
      <c r="A272" s="7"/>
      <c r="B272" s="8"/>
      <c r="C272" s="12"/>
      <c r="D272" s="8"/>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4.25" customHeight="1" x14ac:dyDescent="0.25">
      <c r="A273" s="7"/>
      <c r="B273" s="8"/>
      <c r="C273" s="12"/>
      <c r="D273" s="8"/>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4.25" customHeight="1" x14ac:dyDescent="0.25">
      <c r="A274" s="7"/>
      <c r="B274" s="8"/>
      <c r="C274" s="12"/>
      <c r="D274" s="8"/>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4.25" customHeight="1" x14ac:dyDescent="0.25">
      <c r="A275" s="7"/>
      <c r="B275" s="8"/>
      <c r="C275" s="12"/>
      <c r="D275" s="8"/>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4.25" customHeight="1" x14ac:dyDescent="0.25">
      <c r="A276" s="7"/>
      <c r="B276" s="8"/>
      <c r="C276" s="12"/>
      <c r="D276" s="8"/>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4.25" customHeight="1" x14ac:dyDescent="0.25">
      <c r="A277" s="7"/>
      <c r="B277" s="8"/>
      <c r="C277" s="12"/>
      <c r="D277" s="8"/>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4.25" customHeight="1" x14ac:dyDescent="0.25">
      <c r="A278" s="7"/>
      <c r="B278" s="8"/>
      <c r="C278" s="12"/>
      <c r="D278" s="8"/>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4.25" customHeight="1" x14ac:dyDescent="0.25">
      <c r="A279" s="7"/>
      <c r="B279" s="8"/>
      <c r="C279" s="12"/>
      <c r="D279" s="8"/>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4.25" customHeight="1" x14ac:dyDescent="0.25">
      <c r="A280" s="7"/>
      <c r="B280" s="8"/>
      <c r="C280" s="12"/>
      <c r="D280" s="8"/>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4.25" customHeight="1" x14ac:dyDescent="0.25">
      <c r="A281" s="7"/>
      <c r="B281" s="8"/>
      <c r="C281" s="12"/>
      <c r="D281" s="8"/>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5.75" customHeight="1" x14ac:dyDescent="0.25">
      <c r="A282" s="7"/>
      <c r="B282" s="8"/>
      <c r="C282" s="12"/>
      <c r="D282" s="8"/>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5.75" customHeight="1" x14ac:dyDescent="0.25">
      <c r="A283" s="7"/>
      <c r="B283" s="8"/>
      <c r="C283" s="12"/>
      <c r="D283" s="8"/>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5.75" customHeight="1" x14ac:dyDescent="0.25">
      <c r="A284" s="7"/>
      <c r="B284" s="8"/>
      <c r="C284" s="12"/>
      <c r="D284" s="8"/>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5.75" customHeight="1" x14ac:dyDescent="0.25">
      <c r="A285" s="7"/>
      <c r="B285" s="8"/>
      <c r="C285" s="12"/>
      <c r="D285" s="8"/>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5.75" customHeight="1" x14ac:dyDescent="0.25">
      <c r="A286" s="7"/>
      <c r="B286" s="8"/>
      <c r="C286" s="12"/>
      <c r="D286" s="8"/>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5.75" customHeight="1" x14ac:dyDescent="0.25">
      <c r="A287" s="7"/>
      <c r="B287" s="8"/>
      <c r="C287" s="12"/>
      <c r="D287" s="8"/>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5.75" customHeight="1" x14ac:dyDescent="0.25">
      <c r="A288" s="7"/>
      <c r="B288" s="8"/>
      <c r="C288" s="12"/>
      <c r="D288" s="8"/>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5.75" customHeight="1" x14ac:dyDescent="0.25">
      <c r="A289" s="7"/>
      <c r="B289" s="8"/>
      <c r="C289" s="12"/>
      <c r="D289" s="8"/>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5.75" customHeight="1" x14ac:dyDescent="0.25">
      <c r="A290" s="7"/>
      <c r="B290" s="8"/>
      <c r="C290" s="12"/>
      <c r="D290" s="8"/>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5.75" customHeight="1" x14ac:dyDescent="0.25">
      <c r="A291" s="7"/>
      <c r="B291" s="8"/>
      <c r="C291" s="12"/>
      <c r="D291" s="8"/>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5.75" customHeight="1" x14ac:dyDescent="0.25">
      <c r="A292" s="7"/>
      <c r="B292" s="8"/>
      <c r="C292" s="12"/>
      <c r="D292" s="8"/>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5.75" customHeight="1" x14ac:dyDescent="0.25">
      <c r="A293" s="7"/>
      <c r="B293" s="8"/>
      <c r="C293" s="12"/>
      <c r="D293" s="8"/>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5.75" customHeight="1" x14ac:dyDescent="0.25">
      <c r="A294" s="7"/>
      <c r="B294" s="8"/>
      <c r="C294" s="12"/>
      <c r="D294" s="8"/>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5.75" customHeight="1" x14ac:dyDescent="0.25">
      <c r="A295" s="7"/>
      <c r="B295" s="8"/>
      <c r="C295" s="12"/>
      <c r="D295" s="8"/>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5.75" customHeight="1" x14ac:dyDescent="0.25">
      <c r="A296" s="7"/>
      <c r="B296" s="8"/>
      <c r="C296" s="12"/>
      <c r="D296" s="8"/>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5.75" customHeight="1" x14ac:dyDescent="0.25">
      <c r="A297" s="7"/>
      <c r="B297" s="8"/>
      <c r="C297" s="12"/>
      <c r="D297" s="8"/>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5.75" customHeight="1" x14ac:dyDescent="0.25">
      <c r="A298" s="7"/>
      <c r="B298" s="8"/>
      <c r="C298" s="12"/>
      <c r="D298" s="8"/>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5.75" customHeight="1" x14ac:dyDescent="0.25">
      <c r="A299" s="7"/>
      <c r="B299" s="8"/>
      <c r="C299" s="12"/>
      <c r="D299" s="8"/>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5.75" customHeight="1" x14ac:dyDescent="0.25">
      <c r="A300" s="7"/>
      <c r="B300" s="8"/>
      <c r="C300" s="12"/>
      <c r="D300" s="8"/>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5.75" customHeight="1" x14ac:dyDescent="0.25">
      <c r="A301" s="7"/>
      <c r="B301" s="8"/>
      <c r="C301" s="12"/>
      <c r="D301" s="8"/>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5.75" customHeight="1" x14ac:dyDescent="0.25">
      <c r="A302" s="7"/>
      <c r="B302" s="8"/>
      <c r="C302" s="12"/>
      <c r="D302" s="8"/>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5.75" customHeight="1" x14ac:dyDescent="0.25">
      <c r="A303" s="7"/>
      <c r="B303" s="8"/>
      <c r="C303" s="12"/>
      <c r="D303" s="8"/>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5.75" customHeight="1" x14ac:dyDescent="0.25">
      <c r="A304" s="7"/>
      <c r="B304" s="8"/>
      <c r="C304" s="12"/>
      <c r="D304" s="8"/>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5.75" customHeight="1" x14ac:dyDescent="0.25">
      <c r="A305" s="7"/>
      <c r="B305" s="8"/>
      <c r="C305" s="12"/>
      <c r="D305" s="8"/>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5.75" customHeight="1" x14ac:dyDescent="0.25">
      <c r="A306" s="7"/>
      <c r="B306" s="8"/>
      <c r="C306" s="12"/>
      <c r="D306" s="8"/>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5.75" customHeight="1" x14ac:dyDescent="0.25">
      <c r="A307" s="7"/>
      <c r="B307" s="8"/>
      <c r="C307" s="12"/>
      <c r="D307" s="8"/>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5.75" customHeight="1" x14ac:dyDescent="0.25">
      <c r="A308" s="7"/>
      <c r="B308" s="8"/>
      <c r="C308" s="12"/>
      <c r="D308" s="8"/>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5.75" customHeight="1" x14ac:dyDescent="0.25">
      <c r="A309" s="7"/>
      <c r="B309" s="8"/>
      <c r="C309" s="12"/>
      <c r="D309" s="8"/>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5.75" customHeight="1" x14ac:dyDescent="0.25">
      <c r="A310" s="7"/>
      <c r="B310" s="8"/>
      <c r="C310" s="12"/>
      <c r="D310" s="8"/>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5.75" customHeight="1" x14ac:dyDescent="0.25">
      <c r="A311" s="7"/>
      <c r="B311" s="8"/>
      <c r="C311" s="12"/>
      <c r="D311" s="8"/>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5.75" customHeight="1" x14ac:dyDescent="0.25">
      <c r="A312" s="7"/>
      <c r="B312" s="8"/>
      <c r="C312" s="12"/>
      <c r="D312" s="8"/>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5.75" customHeight="1" x14ac:dyDescent="0.25">
      <c r="A313" s="7"/>
      <c r="B313" s="8"/>
      <c r="C313" s="12"/>
      <c r="D313" s="8"/>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5.75" customHeight="1" x14ac:dyDescent="0.25">
      <c r="A314" s="7"/>
      <c r="B314" s="8"/>
      <c r="C314" s="12"/>
      <c r="D314" s="8"/>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5.75" customHeight="1" x14ac:dyDescent="0.25">
      <c r="A315" s="7"/>
      <c r="B315" s="8"/>
      <c r="C315" s="12"/>
      <c r="D315" s="8"/>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5.75" customHeight="1" x14ac:dyDescent="0.25">
      <c r="A316" s="7"/>
      <c r="B316" s="8"/>
      <c r="C316" s="12"/>
      <c r="D316" s="8"/>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5.75" customHeight="1" x14ac:dyDescent="0.25">
      <c r="A317" s="7"/>
      <c r="B317" s="8"/>
      <c r="C317" s="12"/>
      <c r="D317" s="8"/>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5.75" customHeight="1" x14ac:dyDescent="0.25">
      <c r="A318" s="7"/>
      <c r="B318" s="8"/>
      <c r="C318" s="12"/>
      <c r="D318" s="8"/>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5.75" customHeight="1" x14ac:dyDescent="0.25">
      <c r="A319" s="7"/>
      <c r="B319" s="8"/>
      <c r="C319" s="12"/>
      <c r="D319" s="8"/>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5.75" customHeight="1" x14ac:dyDescent="0.25">
      <c r="A320" s="7"/>
      <c r="B320" s="8"/>
      <c r="C320" s="12"/>
      <c r="D320" s="8"/>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5.75" customHeight="1" x14ac:dyDescent="0.25">
      <c r="A321" s="7"/>
      <c r="B321" s="8"/>
      <c r="C321" s="12"/>
      <c r="D321" s="8"/>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5.75" customHeight="1" x14ac:dyDescent="0.25">
      <c r="A322" s="7"/>
      <c r="B322" s="8"/>
      <c r="C322" s="12"/>
      <c r="D322" s="8"/>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5.75" customHeight="1" x14ac:dyDescent="0.25">
      <c r="A323" s="7"/>
      <c r="B323" s="8"/>
      <c r="C323" s="12"/>
      <c r="D323" s="8"/>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5.75" customHeight="1" x14ac:dyDescent="0.25">
      <c r="A324" s="7"/>
      <c r="B324" s="8"/>
      <c r="C324" s="12"/>
      <c r="D324" s="8"/>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5.75" customHeight="1" x14ac:dyDescent="0.25">
      <c r="A325" s="7"/>
      <c r="B325" s="8"/>
      <c r="C325" s="12"/>
      <c r="D325" s="8"/>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5.75" customHeight="1" x14ac:dyDescent="0.25">
      <c r="A326" s="7"/>
      <c r="B326" s="8"/>
      <c r="C326" s="12"/>
      <c r="D326" s="8"/>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5.75" customHeight="1" x14ac:dyDescent="0.25">
      <c r="A327" s="7"/>
      <c r="B327" s="8"/>
      <c r="C327" s="12"/>
      <c r="D327" s="8"/>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5.75" customHeight="1" x14ac:dyDescent="0.25">
      <c r="A328" s="7"/>
      <c r="B328" s="8"/>
      <c r="C328" s="12"/>
      <c r="D328" s="8"/>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5.75" customHeight="1" x14ac:dyDescent="0.25">
      <c r="A329" s="7"/>
      <c r="B329" s="8"/>
      <c r="C329" s="12"/>
      <c r="D329" s="8"/>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5.75" customHeight="1" x14ac:dyDescent="0.25">
      <c r="A330" s="7"/>
      <c r="B330" s="8"/>
      <c r="C330" s="12"/>
      <c r="D330" s="8"/>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5.75" customHeight="1" x14ac:dyDescent="0.25">
      <c r="A331" s="7"/>
      <c r="B331" s="8"/>
      <c r="C331" s="12"/>
      <c r="D331" s="8"/>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5.75" customHeight="1" x14ac:dyDescent="0.25">
      <c r="A332" s="7"/>
      <c r="B332" s="8"/>
      <c r="C332" s="12"/>
      <c r="D332" s="8"/>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5.75" customHeight="1" x14ac:dyDescent="0.25">
      <c r="A333" s="7"/>
      <c r="B333" s="8"/>
      <c r="C333" s="12"/>
      <c r="D333" s="8"/>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5.75" customHeight="1" x14ac:dyDescent="0.25">
      <c r="A334" s="7"/>
      <c r="B334" s="8"/>
      <c r="C334" s="12"/>
      <c r="D334" s="8"/>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5.75" customHeight="1" x14ac:dyDescent="0.25">
      <c r="A335" s="7"/>
      <c r="B335" s="8"/>
      <c r="C335" s="12"/>
      <c r="D335" s="8"/>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5.75" customHeight="1" x14ac:dyDescent="0.25">
      <c r="A336" s="7"/>
      <c r="B336" s="8"/>
      <c r="C336" s="12"/>
      <c r="D336" s="8"/>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5.75" customHeight="1" x14ac:dyDescent="0.25">
      <c r="A337" s="7"/>
      <c r="B337" s="8"/>
      <c r="C337" s="12"/>
      <c r="D337" s="8"/>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5.75" customHeight="1" x14ac:dyDescent="0.25">
      <c r="A338" s="7"/>
      <c r="B338" s="8"/>
      <c r="C338" s="12"/>
      <c r="D338" s="8"/>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5.75" customHeight="1" x14ac:dyDescent="0.25">
      <c r="A339" s="7"/>
      <c r="B339" s="8"/>
      <c r="C339" s="12"/>
      <c r="D339" s="8"/>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5.75" customHeight="1" x14ac:dyDescent="0.25">
      <c r="A340" s="7"/>
      <c r="B340" s="8"/>
      <c r="C340" s="12"/>
      <c r="D340" s="8"/>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5.75" customHeight="1" x14ac:dyDescent="0.25">
      <c r="A341" s="7"/>
      <c r="B341" s="8"/>
      <c r="C341" s="12"/>
      <c r="D341" s="8"/>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5.75" customHeight="1" x14ac:dyDescent="0.25">
      <c r="A342" s="7"/>
      <c r="B342" s="8"/>
      <c r="C342" s="12"/>
      <c r="D342" s="8"/>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5.75" customHeight="1" x14ac:dyDescent="0.25">
      <c r="A343" s="7"/>
      <c r="B343" s="8"/>
      <c r="C343" s="12"/>
      <c r="D343" s="8"/>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5.75" customHeight="1" x14ac:dyDescent="0.25">
      <c r="A344" s="7"/>
      <c r="B344" s="8"/>
      <c r="C344" s="12"/>
      <c r="D344" s="8"/>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5.75" customHeight="1" x14ac:dyDescent="0.25">
      <c r="A345" s="7"/>
      <c r="B345" s="8"/>
      <c r="C345" s="12"/>
      <c r="D345" s="8"/>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5.75" customHeight="1" x14ac:dyDescent="0.25">
      <c r="A346" s="7"/>
      <c r="B346" s="8"/>
      <c r="C346" s="12"/>
      <c r="D346" s="8"/>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5.75" customHeight="1" x14ac:dyDescent="0.25">
      <c r="A347" s="7"/>
      <c r="B347" s="8"/>
      <c r="C347" s="12"/>
      <c r="D347" s="8"/>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5.75" customHeight="1" x14ac:dyDescent="0.25">
      <c r="A348" s="7"/>
      <c r="B348" s="8"/>
      <c r="C348" s="12"/>
      <c r="D348" s="8"/>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5.75" customHeight="1" x14ac:dyDescent="0.25">
      <c r="A349" s="7"/>
      <c r="B349" s="8"/>
      <c r="C349" s="12"/>
      <c r="D349" s="8"/>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5.75" customHeight="1" x14ac:dyDescent="0.25">
      <c r="A350" s="7"/>
      <c r="B350" s="8"/>
      <c r="C350" s="12"/>
      <c r="D350" s="8"/>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5.75" customHeight="1" x14ac:dyDescent="0.25">
      <c r="A351" s="7"/>
      <c r="B351" s="8"/>
      <c r="C351" s="12"/>
      <c r="D351" s="8"/>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5.75" customHeight="1" x14ac:dyDescent="0.25">
      <c r="A352" s="7"/>
      <c r="B352" s="8"/>
      <c r="C352" s="12"/>
      <c r="D352" s="8"/>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5.75" customHeight="1" x14ac:dyDescent="0.25">
      <c r="A353" s="7"/>
      <c r="B353" s="8"/>
      <c r="C353" s="12"/>
      <c r="D353" s="8"/>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5.75" customHeight="1" x14ac:dyDescent="0.25">
      <c r="A354" s="7"/>
      <c r="B354" s="8"/>
      <c r="C354" s="12"/>
      <c r="D354" s="8"/>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5.75" customHeight="1" x14ac:dyDescent="0.25">
      <c r="A355" s="7"/>
      <c r="B355" s="8"/>
      <c r="C355" s="12"/>
      <c r="D355" s="8"/>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5.75" customHeight="1" x14ac:dyDescent="0.25">
      <c r="A356" s="7"/>
      <c r="B356" s="8"/>
      <c r="C356" s="12"/>
      <c r="D356" s="8"/>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5.75" customHeight="1" x14ac:dyDescent="0.25">
      <c r="A357" s="7"/>
      <c r="B357" s="8"/>
      <c r="C357" s="12"/>
      <c r="D357" s="8"/>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5.75" customHeight="1" x14ac:dyDescent="0.25">
      <c r="A358" s="7"/>
      <c r="B358" s="8"/>
      <c r="C358" s="12"/>
      <c r="D358" s="8"/>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5.75" customHeight="1" x14ac:dyDescent="0.25">
      <c r="A359" s="7"/>
      <c r="B359" s="8"/>
      <c r="C359" s="12"/>
      <c r="D359" s="8"/>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5.75" customHeight="1" x14ac:dyDescent="0.25">
      <c r="A360" s="7"/>
      <c r="B360" s="8"/>
      <c r="C360" s="12"/>
      <c r="D360" s="8"/>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5.75" customHeight="1" x14ac:dyDescent="0.25">
      <c r="A361" s="7"/>
      <c r="B361" s="8"/>
      <c r="C361" s="12"/>
      <c r="D361" s="8"/>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5.75" customHeight="1" x14ac:dyDescent="0.25">
      <c r="A362" s="7"/>
      <c r="B362" s="8"/>
      <c r="C362" s="12"/>
      <c r="D362" s="8"/>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5.75" customHeight="1" x14ac:dyDescent="0.25">
      <c r="A363" s="7"/>
      <c r="B363" s="8"/>
      <c r="C363" s="12"/>
      <c r="D363" s="8"/>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5.75" customHeight="1" x14ac:dyDescent="0.25">
      <c r="A364" s="7"/>
      <c r="B364" s="8"/>
      <c r="C364" s="12"/>
      <c r="D364" s="8"/>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5.75" customHeight="1" x14ac:dyDescent="0.25">
      <c r="A365" s="7"/>
      <c r="B365" s="8"/>
      <c r="C365" s="12"/>
      <c r="D365" s="8"/>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5.75" customHeight="1" x14ac:dyDescent="0.25">
      <c r="A366" s="7"/>
      <c r="B366" s="8"/>
      <c r="C366" s="12"/>
      <c r="D366" s="8"/>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5.75" customHeight="1" x14ac:dyDescent="0.25">
      <c r="A367" s="7"/>
      <c r="B367" s="8"/>
      <c r="C367" s="12"/>
      <c r="D367" s="8"/>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5.75" customHeight="1" x14ac:dyDescent="0.25">
      <c r="A368" s="7"/>
      <c r="B368" s="8"/>
      <c r="C368" s="12"/>
      <c r="D368" s="8"/>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5.75" customHeight="1" x14ac:dyDescent="0.25">
      <c r="A369" s="7"/>
      <c r="B369" s="8"/>
      <c r="C369" s="12"/>
      <c r="D369" s="8"/>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5.75" customHeight="1" x14ac:dyDescent="0.25">
      <c r="A370" s="7"/>
      <c r="B370" s="8"/>
      <c r="C370" s="12"/>
      <c r="D370" s="8"/>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5.75" customHeight="1" x14ac:dyDescent="0.25">
      <c r="A371" s="7"/>
      <c r="B371" s="8"/>
      <c r="C371" s="12"/>
      <c r="D371" s="8"/>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5.75" customHeight="1" x14ac:dyDescent="0.25">
      <c r="A372" s="7"/>
      <c r="B372" s="8"/>
      <c r="C372" s="12"/>
      <c r="D372" s="8"/>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5.75" customHeight="1" x14ac:dyDescent="0.25">
      <c r="A373" s="7"/>
      <c r="B373" s="8"/>
      <c r="C373" s="12"/>
      <c r="D373" s="8"/>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5.75" customHeight="1" x14ac:dyDescent="0.25">
      <c r="A374" s="7"/>
      <c r="B374" s="8"/>
      <c r="C374" s="12"/>
      <c r="D374" s="8"/>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5.75" customHeight="1" x14ac:dyDescent="0.25">
      <c r="A375" s="7"/>
      <c r="B375" s="8"/>
      <c r="C375" s="12"/>
      <c r="D375" s="8"/>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5.75" customHeight="1" x14ac:dyDescent="0.25">
      <c r="A376" s="7"/>
      <c r="B376" s="8"/>
      <c r="C376" s="12"/>
      <c r="D376" s="8"/>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5.75" customHeight="1" x14ac:dyDescent="0.25">
      <c r="A377" s="7"/>
      <c r="B377" s="8"/>
      <c r="C377" s="12"/>
      <c r="D377" s="8"/>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5.75" customHeight="1" x14ac:dyDescent="0.25">
      <c r="A378" s="7"/>
      <c r="B378" s="8"/>
      <c r="C378" s="12"/>
      <c r="D378" s="8"/>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5.75" customHeight="1" x14ac:dyDescent="0.25">
      <c r="A379" s="7"/>
      <c r="B379" s="8"/>
      <c r="C379" s="12"/>
      <c r="D379" s="8"/>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5.75" customHeight="1" x14ac:dyDescent="0.25">
      <c r="A380" s="7"/>
      <c r="B380" s="8"/>
      <c r="C380" s="12"/>
      <c r="D380" s="8"/>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5.75" customHeight="1" x14ac:dyDescent="0.25">
      <c r="A381" s="7"/>
      <c r="B381" s="8"/>
      <c r="C381" s="12"/>
      <c r="D381" s="8"/>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5.75" customHeight="1" x14ac:dyDescent="0.25">
      <c r="A382" s="7"/>
      <c r="B382" s="8"/>
      <c r="C382" s="12"/>
      <c r="D382" s="8"/>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5.75" customHeight="1" x14ac:dyDescent="0.25">
      <c r="A383" s="7"/>
      <c r="B383" s="8"/>
      <c r="C383" s="12"/>
      <c r="D383" s="8"/>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5.75" customHeight="1" x14ac:dyDescent="0.25">
      <c r="A384" s="7"/>
      <c r="B384" s="8"/>
      <c r="C384" s="12"/>
      <c r="D384" s="8"/>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5.75" customHeight="1" x14ac:dyDescent="0.25">
      <c r="A385" s="7"/>
      <c r="B385" s="8"/>
      <c r="C385" s="12"/>
      <c r="D385" s="8"/>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5.75" customHeight="1" x14ac:dyDescent="0.25">
      <c r="A386" s="7"/>
      <c r="B386" s="8"/>
      <c r="C386" s="12"/>
      <c r="D386" s="8"/>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5.75" customHeight="1" x14ac:dyDescent="0.25">
      <c r="A387" s="7"/>
      <c r="B387" s="8"/>
      <c r="C387" s="12"/>
      <c r="D387" s="8"/>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5.75" customHeight="1" x14ac:dyDescent="0.25">
      <c r="A388" s="7"/>
      <c r="B388" s="8"/>
      <c r="C388" s="12"/>
      <c r="D388" s="8"/>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5.75" customHeight="1" x14ac:dyDescent="0.25">
      <c r="A389" s="7"/>
      <c r="B389" s="8"/>
      <c r="C389" s="12"/>
      <c r="D389" s="8"/>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5.75" customHeight="1" x14ac:dyDescent="0.25">
      <c r="A390" s="7"/>
      <c r="B390" s="8"/>
      <c r="C390" s="12"/>
      <c r="D390" s="8"/>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5.75" customHeight="1" x14ac:dyDescent="0.25">
      <c r="A391" s="7"/>
      <c r="B391" s="8"/>
      <c r="C391" s="12"/>
      <c r="D391" s="8"/>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5.75" customHeight="1" x14ac:dyDescent="0.25">
      <c r="A392" s="7"/>
      <c r="B392" s="8"/>
      <c r="C392" s="12"/>
      <c r="D392" s="8"/>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5.75" customHeight="1" x14ac:dyDescent="0.25">
      <c r="A393" s="7"/>
      <c r="B393" s="8"/>
      <c r="C393" s="12"/>
      <c r="D393" s="8"/>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5.75" customHeight="1" x14ac:dyDescent="0.25">
      <c r="A394" s="7"/>
      <c r="B394" s="8"/>
      <c r="C394" s="12"/>
      <c r="D394" s="8"/>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5.75" customHeight="1" x14ac:dyDescent="0.25">
      <c r="A395" s="7"/>
      <c r="B395" s="8"/>
      <c r="C395" s="12"/>
      <c r="D395" s="8"/>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5.75" customHeight="1" x14ac:dyDescent="0.25">
      <c r="A396" s="7"/>
      <c r="B396" s="8"/>
      <c r="C396" s="12"/>
      <c r="D396" s="8"/>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5.75" customHeight="1" x14ac:dyDescent="0.25">
      <c r="A397" s="7"/>
      <c r="B397" s="8"/>
      <c r="C397" s="12"/>
      <c r="D397" s="8"/>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5.75" customHeight="1" x14ac:dyDescent="0.25">
      <c r="A398" s="7"/>
      <c r="B398" s="8"/>
      <c r="C398" s="12"/>
      <c r="D398" s="8"/>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5.75" customHeight="1" x14ac:dyDescent="0.25">
      <c r="A399" s="7"/>
      <c r="B399" s="8"/>
      <c r="C399" s="12"/>
      <c r="D399" s="8"/>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5.75" customHeight="1" x14ac:dyDescent="0.25">
      <c r="A400" s="7"/>
      <c r="B400" s="8"/>
      <c r="C400" s="12"/>
      <c r="D400" s="8"/>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5.75" customHeight="1" x14ac:dyDescent="0.25">
      <c r="A401" s="7"/>
      <c r="B401" s="8"/>
      <c r="C401" s="12"/>
      <c r="D401" s="8"/>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5.75" customHeight="1" x14ac:dyDescent="0.25">
      <c r="A402" s="7"/>
      <c r="B402" s="8"/>
      <c r="C402" s="12"/>
      <c r="D402" s="8"/>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5.75" customHeight="1" x14ac:dyDescent="0.25">
      <c r="A403" s="7"/>
      <c r="B403" s="8"/>
      <c r="C403" s="12"/>
      <c r="D403" s="8"/>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5.75" customHeight="1" x14ac:dyDescent="0.25">
      <c r="A404" s="7"/>
      <c r="B404" s="8"/>
      <c r="C404" s="12"/>
      <c r="D404" s="8"/>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5.75" customHeight="1" x14ac:dyDescent="0.25">
      <c r="A405" s="7"/>
      <c r="B405" s="8"/>
      <c r="C405" s="12"/>
      <c r="D405" s="8"/>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5.75" customHeight="1" x14ac:dyDescent="0.25">
      <c r="A406" s="7"/>
      <c r="B406" s="8"/>
      <c r="C406" s="12"/>
      <c r="D406" s="8"/>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5.75" customHeight="1" x14ac:dyDescent="0.25">
      <c r="A407" s="7"/>
      <c r="B407" s="8"/>
      <c r="C407" s="12"/>
      <c r="D407" s="8"/>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5.75" customHeight="1" x14ac:dyDescent="0.25">
      <c r="A408" s="7"/>
      <c r="B408" s="8"/>
      <c r="C408" s="12"/>
      <c r="D408" s="8"/>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5.75" customHeight="1" x14ac:dyDescent="0.25">
      <c r="A409" s="7"/>
      <c r="B409" s="8"/>
      <c r="C409" s="12"/>
      <c r="D409" s="8"/>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5.75" customHeight="1" x14ac:dyDescent="0.25">
      <c r="A410" s="7"/>
      <c r="B410" s="8"/>
      <c r="C410" s="12"/>
      <c r="D410" s="8"/>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5.75" customHeight="1" x14ac:dyDescent="0.25">
      <c r="A411" s="7"/>
      <c r="B411" s="8"/>
      <c r="C411" s="12"/>
      <c r="D411" s="8"/>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5.75" customHeight="1" x14ac:dyDescent="0.25">
      <c r="A412" s="7"/>
      <c r="B412" s="8"/>
      <c r="C412" s="12"/>
      <c r="D412" s="8"/>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5.75" customHeight="1" x14ac:dyDescent="0.25">
      <c r="A413" s="7"/>
      <c r="B413" s="8"/>
      <c r="C413" s="12"/>
      <c r="D413" s="8"/>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5.75" customHeight="1" x14ac:dyDescent="0.25">
      <c r="A414" s="7"/>
      <c r="B414" s="8"/>
      <c r="C414" s="12"/>
      <c r="D414" s="8"/>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5.75" customHeight="1" x14ac:dyDescent="0.25">
      <c r="A415" s="7"/>
      <c r="B415" s="8"/>
      <c r="C415" s="12"/>
      <c r="D415" s="8"/>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5.75" customHeight="1" x14ac:dyDescent="0.25">
      <c r="A416" s="7"/>
      <c r="B416" s="8"/>
      <c r="C416" s="12"/>
      <c r="D416" s="8"/>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5.75" customHeight="1" x14ac:dyDescent="0.25">
      <c r="A417" s="7"/>
      <c r="B417" s="8"/>
      <c r="C417" s="12"/>
      <c r="D417" s="8"/>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5.75" customHeight="1" x14ac:dyDescent="0.25">
      <c r="A418" s="7"/>
      <c r="B418" s="8"/>
      <c r="C418" s="12"/>
      <c r="D418" s="8"/>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5.75" customHeight="1" x14ac:dyDescent="0.25">
      <c r="A419" s="7"/>
      <c r="B419" s="8"/>
      <c r="C419" s="12"/>
      <c r="D419" s="8"/>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5.75" customHeight="1" x14ac:dyDescent="0.25">
      <c r="A420" s="7"/>
      <c r="B420" s="8"/>
      <c r="C420" s="12"/>
      <c r="D420" s="8"/>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5.75" customHeight="1" x14ac:dyDescent="0.25">
      <c r="A421" s="7"/>
      <c r="B421" s="8"/>
      <c r="C421" s="12"/>
      <c r="D421" s="8"/>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5.75" customHeight="1" x14ac:dyDescent="0.25">
      <c r="A422" s="7"/>
      <c r="B422" s="8"/>
      <c r="C422" s="12"/>
      <c r="D422" s="8"/>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5.75" customHeight="1" x14ac:dyDescent="0.25">
      <c r="A423" s="7"/>
      <c r="B423" s="8"/>
      <c r="C423" s="12"/>
      <c r="D423" s="8"/>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5.75" customHeight="1" x14ac:dyDescent="0.25">
      <c r="A424" s="7"/>
      <c r="B424" s="8"/>
      <c r="C424" s="12"/>
      <c r="D424" s="8"/>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5.75" customHeight="1" x14ac:dyDescent="0.25">
      <c r="A425" s="7"/>
      <c r="B425" s="8"/>
      <c r="C425" s="12"/>
      <c r="D425" s="8"/>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5.75" customHeight="1" x14ac:dyDescent="0.25">
      <c r="A426" s="7"/>
      <c r="B426" s="8"/>
      <c r="C426" s="12"/>
      <c r="D426" s="8"/>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5.75" customHeight="1" x14ac:dyDescent="0.25">
      <c r="A427" s="7"/>
      <c r="B427" s="8"/>
      <c r="C427" s="12"/>
      <c r="D427" s="8"/>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5.75" customHeight="1" x14ac:dyDescent="0.25">
      <c r="A428" s="7"/>
      <c r="B428" s="8"/>
      <c r="C428" s="12"/>
      <c r="D428" s="8"/>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5.75" customHeight="1" x14ac:dyDescent="0.25">
      <c r="A429" s="7"/>
      <c r="B429" s="8"/>
      <c r="C429" s="12"/>
      <c r="D429" s="8"/>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5.75" customHeight="1" x14ac:dyDescent="0.25">
      <c r="A430" s="7"/>
      <c r="B430" s="8"/>
      <c r="C430" s="12"/>
      <c r="D430" s="8"/>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5.75" customHeight="1" x14ac:dyDescent="0.25">
      <c r="A431" s="7"/>
      <c r="B431" s="8"/>
      <c r="C431" s="12"/>
      <c r="D431" s="8"/>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5.75" customHeight="1" x14ac:dyDescent="0.25">
      <c r="A432" s="7"/>
      <c r="B432" s="8"/>
      <c r="C432" s="12"/>
      <c r="D432" s="8"/>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5.75" customHeight="1" x14ac:dyDescent="0.25">
      <c r="A433" s="7"/>
      <c r="B433" s="8"/>
      <c r="C433" s="12"/>
      <c r="D433" s="8"/>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5.75" customHeight="1" x14ac:dyDescent="0.25">
      <c r="A434" s="7"/>
      <c r="B434" s="8"/>
      <c r="C434" s="12"/>
      <c r="D434" s="8"/>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5.75" customHeight="1" x14ac:dyDescent="0.25">
      <c r="A435" s="7"/>
      <c r="B435" s="8"/>
      <c r="C435" s="12"/>
      <c r="D435" s="8"/>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5.75" customHeight="1" x14ac:dyDescent="0.25">
      <c r="A436" s="7"/>
      <c r="B436" s="8"/>
      <c r="C436" s="12"/>
      <c r="D436" s="8"/>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5.75" customHeight="1" x14ac:dyDescent="0.25">
      <c r="A437" s="7"/>
      <c r="B437" s="8"/>
      <c r="C437" s="12"/>
      <c r="D437" s="8"/>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5.75" customHeight="1" x14ac:dyDescent="0.25">
      <c r="A438" s="7"/>
      <c r="B438" s="8"/>
      <c r="C438" s="12"/>
      <c r="D438" s="8"/>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5.75" customHeight="1" x14ac:dyDescent="0.25">
      <c r="A439" s="7"/>
      <c r="B439" s="8"/>
      <c r="C439" s="12"/>
      <c r="D439" s="8"/>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5.75" customHeight="1" x14ac:dyDescent="0.25">
      <c r="A440" s="7"/>
      <c r="B440" s="8"/>
      <c r="C440" s="12"/>
      <c r="D440" s="8"/>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5.75" customHeight="1" x14ac:dyDescent="0.25">
      <c r="A441" s="7"/>
      <c r="B441" s="8"/>
      <c r="C441" s="12"/>
      <c r="D441" s="8"/>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5.75" customHeight="1" x14ac:dyDescent="0.25">
      <c r="A442" s="7"/>
      <c r="B442" s="8"/>
      <c r="C442" s="12"/>
      <c r="D442" s="8"/>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5.75" customHeight="1" x14ac:dyDescent="0.25">
      <c r="A443" s="7"/>
      <c r="B443" s="8"/>
      <c r="C443" s="12"/>
      <c r="D443" s="8"/>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5.75" customHeight="1" x14ac:dyDescent="0.25">
      <c r="A444" s="7"/>
      <c r="B444" s="8"/>
      <c r="C444" s="12"/>
      <c r="D444" s="8"/>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5.75" customHeight="1" x14ac:dyDescent="0.25">
      <c r="A445" s="7"/>
      <c r="B445" s="8"/>
      <c r="C445" s="12"/>
      <c r="D445" s="8"/>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5.75" customHeight="1" x14ac:dyDescent="0.25">
      <c r="A446" s="7"/>
      <c r="B446" s="8"/>
      <c r="C446" s="12"/>
      <c r="D446" s="8"/>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5.75" customHeight="1" x14ac:dyDescent="0.25">
      <c r="A447" s="7"/>
      <c r="B447" s="8"/>
      <c r="C447" s="12"/>
      <c r="D447" s="8"/>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5.75" customHeight="1" x14ac:dyDescent="0.25">
      <c r="A448" s="7"/>
      <c r="B448" s="8"/>
      <c r="C448" s="12"/>
      <c r="D448" s="8"/>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5.75" customHeight="1" x14ac:dyDescent="0.25">
      <c r="A449" s="7"/>
      <c r="B449" s="8"/>
      <c r="C449" s="12"/>
      <c r="D449" s="8"/>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5.75" customHeight="1" x14ac:dyDescent="0.25">
      <c r="A450" s="7"/>
      <c r="B450" s="8"/>
      <c r="C450" s="12"/>
      <c r="D450" s="8"/>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5.75" customHeight="1" x14ac:dyDescent="0.25">
      <c r="A451" s="7"/>
      <c r="B451" s="8"/>
      <c r="C451" s="12"/>
      <c r="D451" s="8"/>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5.75" customHeight="1" x14ac:dyDescent="0.25">
      <c r="A452" s="7"/>
      <c r="B452" s="8"/>
      <c r="C452" s="12"/>
      <c r="D452" s="8"/>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5.75" customHeight="1" x14ac:dyDescent="0.25">
      <c r="A453" s="7"/>
      <c r="B453" s="8"/>
      <c r="C453" s="12"/>
      <c r="D453" s="8"/>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5.75" customHeight="1" x14ac:dyDescent="0.25">
      <c r="A454" s="7"/>
      <c r="B454" s="8"/>
      <c r="C454" s="12"/>
      <c r="D454" s="8"/>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5.75" customHeight="1" x14ac:dyDescent="0.25">
      <c r="A455" s="7"/>
      <c r="B455" s="8"/>
      <c r="C455" s="12"/>
      <c r="D455" s="8"/>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5.75" customHeight="1" x14ac:dyDescent="0.25">
      <c r="A456" s="7"/>
      <c r="B456" s="8"/>
      <c r="C456" s="12"/>
      <c r="D456" s="8"/>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5.75" customHeight="1" x14ac:dyDescent="0.25">
      <c r="A457" s="7"/>
      <c r="B457" s="8"/>
      <c r="C457" s="12"/>
      <c r="D457" s="8"/>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5.75" customHeight="1" x14ac:dyDescent="0.25">
      <c r="A458" s="7"/>
      <c r="B458" s="8"/>
      <c r="C458" s="12"/>
      <c r="D458" s="8"/>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5.75" customHeight="1" x14ac:dyDescent="0.25">
      <c r="A459" s="7"/>
      <c r="B459" s="8"/>
      <c r="C459" s="12"/>
      <c r="D459" s="8"/>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5.75" customHeight="1" x14ac:dyDescent="0.25">
      <c r="A460" s="7"/>
      <c r="B460" s="8"/>
      <c r="C460" s="12"/>
      <c r="D460" s="8"/>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5.75" customHeight="1" x14ac:dyDescent="0.25">
      <c r="A461" s="7"/>
      <c r="B461" s="8"/>
      <c r="C461" s="12"/>
      <c r="D461" s="8"/>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5.75" customHeight="1" x14ac:dyDescent="0.25">
      <c r="A462" s="7"/>
      <c r="B462" s="8"/>
      <c r="C462" s="12"/>
      <c r="D462" s="8"/>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5.75" customHeight="1" x14ac:dyDescent="0.25">
      <c r="A463" s="7"/>
      <c r="B463" s="8"/>
      <c r="C463" s="12"/>
      <c r="D463" s="8"/>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5.75" customHeight="1" x14ac:dyDescent="0.25">
      <c r="A464" s="7"/>
      <c r="B464" s="8"/>
      <c r="C464" s="12"/>
      <c r="D464" s="8"/>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5.75" customHeight="1" x14ac:dyDescent="0.25">
      <c r="A465" s="7"/>
      <c r="B465" s="8"/>
      <c r="C465" s="12"/>
      <c r="D465" s="8"/>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5.75" customHeight="1" x14ac:dyDescent="0.25">
      <c r="A466" s="7"/>
      <c r="B466" s="8"/>
      <c r="C466" s="12"/>
      <c r="D466" s="8"/>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5.75" customHeight="1" x14ac:dyDescent="0.25">
      <c r="A467" s="7"/>
      <c r="B467" s="8"/>
      <c r="C467" s="12"/>
      <c r="D467" s="8"/>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5.75" customHeight="1" x14ac:dyDescent="0.25">
      <c r="A468" s="7"/>
      <c r="B468" s="8"/>
      <c r="C468" s="12"/>
      <c r="D468" s="8"/>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5.75" customHeight="1" x14ac:dyDescent="0.25">
      <c r="A469" s="7"/>
      <c r="B469" s="8"/>
      <c r="C469" s="12"/>
      <c r="D469" s="8"/>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5.75" customHeight="1" x14ac:dyDescent="0.25">
      <c r="A470" s="7"/>
      <c r="B470" s="8"/>
      <c r="C470" s="12"/>
      <c r="D470" s="8"/>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5.75" customHeight="1" x14ac:dyDescent="0.25">
      <c r="A471" s="7"/>
      <c r="B471" s="8"/>
      <c r="C471" s="12"/>
      <c r="D471" s="8"/>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5.75" customHeight="1" x14ac:dyDescent="0.25">
      <c r="A472" s="7"/>
      <c r="B472" s="8"/>
      <c r="C472" s="12"/>
      <c r="D472" s="8"/>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5.75" customHeight="1" x14ac:dyDescent="0.25">
      <c r="A473" s="7"/>
      <c r="B473" s="8"/>
      <c r="C473" s="12"/>
      <c r="D473" s="8"/>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5.75" customHeight="1" x14ac:dyDescent="0.25">
      <c r="A474" s="7"/>
      <c r="B474" s="8"/>
      <c r="C474" s="12"/>
      <c r="D474" s="8"/>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5.75" customHeight="1" x14ac:dyDescent="0.25">
      <c r="A475" s="7"/>
      <c r="B475" s="8"/>
      <c r="C475" s="12"/>
      <c r="D475" s="8"/>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5.75" customHeight="1" x14ac:dyDescent="0.25">
      <c r="A476" s="7"/>
      <c r="B476" s="8"/>
      <c r="C476" s="12"/>
      <c r="D476" s="8"/>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5.75" customHeight="1" x14ac:dyDescent="0.25">
      <c r="A477" s="7"/>
      <c r="B477" s="8"/>
      <c r="C477" s="12"/>
      <c r="D477" s="8"/>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5.75" customHeight="1" x14ac:dyDescent="0.25">
      <c r="A478" s="7"/>
      <c r="B478" s="8"/>
      <c r="C478" s="12"/>
      <c r="D478" s="8"/>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5.75" customHeight="1" x14ac:dyDescent="0.25">
      <c r="A479" s="7"/>
      <c r="B479" s="8"/>
      <c r="C479" s="12"/>
      <c r="D479" s="8"/>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5.75" customHeight="1" x14ac:dyDescent="0.25">
      <c r="A480" s="7"/>
      <c r="B480" s="8"/>
      <c r="C480" s="12"/>
      <c r="D480" s="8"/>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5.75" customHeight="1" x14ac:dyDescent="0.25">
      <c r="A481" s="7"/>
      <c r="B481" s="8"/>
      <c r="C481" s="12"/>
      <c r="D481" s="8"/>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5.75" customHeight="1" x14ac:dyDescent="0.25">
      <c r="A482" s="7"/>
      <c r="B482" s="8"/>
      <c r="C482" s="12"/>
      <c r="D482" s="8"/>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5.75" customHeight="1" x14ac:dyDescent="0.25">
      <c r="A483" s="7"/>
      <c r="B483" s="8"/>
      <c r="C483" s="12"/>
      <c r="D483" s="8"/>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5.75" customHeight="1" x14ac:dyDescent="0.25">
      <c r="A484" s="7"/>
      <c r="B484" s="8"/>
      <c r="C484" s="12"/>
      <c r="D484" s="8"/>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5.75" customHeight="1" x14ac:dyDescent="0.25">
      <c r="A485" s="7"/>
      <c r="B485" s="8"/>
      <c r="C485" s="12"/>
      <c r="D485" s="8"/>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5.75" customHeight="1" x14ac:dyDescent="0.25">
      <c r="A486" s="7"/>
      <c r="B486" s="8"/>
      <c r="C486" s="12"/>
      <c r="D486" s="8"/>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5.75" customHeight="1" x14ac:dyDescent="0.25">
      <c r="A487" s="7"/>
      <c r="B487" s="8"/>
      <c r="C487" s="12"/>
      <c r="D487" s="8"/>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5.75" customHeight="1" x14ac:dyDescent="0.25">
      <c r="A488" s="7"/>
      <c r="B488" s="8"/>
      <c r="C488" s="12"/>
      <c r="D488" s="8"/>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5.75" customHeight="1" x14ac:dyDescent="0.25">
      <c r="A489" s="7"/>
      <c r="B489" s="8"/>
      <c r="C489" s="12"/>
      <c r="D489" s="8"/>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5.75" customHeight="1" x14ac:dyDescent="0.25">
      <c r="A490" s="7"/>
      <c r="B490" s="8"/>
      <c r="C490" s="12"/>
      <c r="D490" s="8"/>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5.75" customHeight="1" x14ac:dyDescent="0.25">
      <c r="A491" s="7"/>
      <c r="B491" s="8"/>
      <c r="C491" s="12"/>
      <c r="D491" s="8"/>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5.75" customHeight="1" x14ac:dyDescent="0.25">
      <c r="A492" s="7"/>
      <c r="B492" s="8"/>
      <c r="C492" s="12"/>
      <c r="D492" s="8"/>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5.75" customHeight="1" x14ac:dyDescent="0.25">
      <c r="A493" s="7"/>
      <c r="B493" s="8"/>
      <c r="C493" s="12"/>
      <c r="D493" s="8"/>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5.75" customHeight="1" x14ac:dyDescent="0.25">
      <c r="A494" s="7"/>
      <c r="B494" s="8"/>
      <c r="C494" s="12"/>
      <c r="D494" s="8"/>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5.75" customHeight="1" x14ac:dyDescent="0.25">
      <c r="A495" s="7"/>
      <c r="B495" s="8"/>
      <c r="C495" s="12"/>
      <c r="D495" s="8"/>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5.75" customHeight="1" x14ac:dyDescent="0.25">
      <c r="A496" s="7"/>
      <c r="B496" s="8"/>
      <c r="C496" s="12"/>
      <c r="D496" s="8"/>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5.75" customHeight="1" x14ac:dyDescent="0.25">
      <c r="A497" s="7"/>
      <c r="B497" s="8"/>
      <c r="C497" s="12"/>
      <c r="D497" s="8"/>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5.75" customHeight="1" x14ac:dyDescent="0.25">
      <c r="A498" s="7"/>
      <c r="B498" s="8"/>
      <c r="C498" s="12"/>
      <c r="D498" s="8"/>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5.75" customHeight="1" x14ac:dyDescent="0.25">
      <c r="A499" s="7"/>
      <c r="B499" s="8"/>
      <c r="C499" s="12"/>
      <c r="D499" s="8"/>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5.75" customHeight="1" x14ac:dyDescent="0.25">
      <c r="A500" s="7"/>
      <c r="B500" s="8"/>
      <c r="C500" s="12"/>
      <c r="D500" s="8"/>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5.75" customHeight="1" x14ac:dyDescent="0.25">
      <c r="A501" s="7"/>
      <c r="B501" s="8"/>
      <c r="C501" s="12"/>
      <c r="D501" s="8"/>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5.75" customHeight="1" x14ac:dyDescent="0.25">
      <c r="A502" s="7"/>
      <c r="B502" s="8"/>
      <c r="C502" s="12"/>
      <c r="D502" s="8"/>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5.75" customHeight="1" x14ac:dyDescent="0.25">
      <c r="A503" s="7"/>
      <c r="B503" s="8"/>
      <c r="C503" s="12"/>
      <c r="D503" s="8"/>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5.75" customHeight="1" x14ac:dyDescent="0.25">
      <c r="A504" s="7"/>
      <c r="B504" s="8"/>
      <c r="C504" s="12"/>
      <c r="D504" s="8"/>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5.75" customHeight="1" x14ac:dyDescent="0.25">
      <c r="A505" s="7"/>
      <c r="B505" s="8"/>
      <c r="C505" s="12"/>
      <c r="D505" s="8"/>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5.75" customHeight="1" x14ac:dyDescent="0.25">
      <c r="A506" s="7"/>
      <c r="B506" s="8"/>
      <c r="C506" s="12"/>
      <c r="D506" s="8"/>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5.75" customHeight="1" x14ac:dyDescent="0.25">
      <c r="A507" s="7"/>
      <c r="B507" s="8"/>
      <c r="C507" s="12"/>
      <c r="D507" s="8"/>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5.75" customHeight="1" x14ac:dyDescent="0.25">
      <c r="A508" s="7"/>
      <c r="B508" s="8"/>
      <c r="C508" s="12"/>
      <c r="D508" s="8"/>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5.75" customHeight="1" x14ac:dyDescent="0.25">
      <c r="A509" s="7"/>
      <c r="B509" s="8"/>
      <c r="C509" s="12"/>
      <c r="D509" s="8"/>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5.75" customHeight="1" x14ac:dyDescent="0.25">
      <c r="A510" s="7"/>
      <c r="B510" s="8"/>
      <c r="C510" s="12"/>
      <c r="D510" s="8"/>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5.75" customHeight="1" x14ac:dyDescent="0.25">
      <c r="A511" s="7"/>
      <c r="B511" s="8"/>
      <c r="C511" s="12"/>
      <c r="D511" s="8"/>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5.75" customHeight="1" x14ac:dyDescent="0.25">
      <c r="A512" s="7"/>
      <c r="B512" s="8"/>
      <c r="C512" s="12"/>
      <c r="D512" s="8"/>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5.75" customHeight="1" x14ac:dyDescent="0.25">
      <c r="A513" s="7"/>
      <c r="B513" s="8"/>
      <c r="C513" s="12"/>
      <c r="D513" s="8"/>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5.75" customHeight="1" x14ac:dyDescent="0.25">
      <c r="A514" s="7"/>
      <c r="B514" s="8"/>
      <c r="C514" s="12"/>
      <c r="D514" s="8"/>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5.75" customHeight="1" x14ac:dyDescent="0.25">
      <c r="A515" s="7"/>
      <c r="B515" s="8"/>
      <c r="C515" s="12"/>
      <c r="D515" s="8"/>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5.75" customHeight="1" x14ac:dyDescent="0.25">
      <c r="A516" s="7"/>
      <c r="B516" s="8"/>
      <c r="C516" s="12"/>
      <c r="D516" s="8"/>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5.75" customHeight="1" x14ac:dyDescent="0.25">
      <c r="A517" s="7"/>
      <c r="B517" s="8"/>
      <c r="C517" s="12"/>
      <c r="D517" s="8"/>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5.75" customHeight="1" x14ac:dyDescent="0.25">
      <c r="A518" s="7"/>
      <c r="B518" s="8"/>
      <c r="C518" s="12"/>
      <c r="D518" s="8"/>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5.75" customHeight="1" x14ac:dyDescent="0.25">
      <c r="A519" s="7"/>
      <c r="B519" s="8"/>
      <c r="C519" s="12"/>
      <c r="D519" s="8"/>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5.75" customHeight="1" x14ac:dyDescent="0.25">
      <c r="A520" s="7"/>
      <c r="B520" s="8"/>
      <c r="C520" s="12"/>
      <c r="D520" s="8"/>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5.75" customHeight="1" x14ac:dyDescent="0.25">
      <c r="A521" s="7"/>
      <c r="B521" s="8"/>
      <c r="C521" s="12"/>
      <c r="D521" s="8"/>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5.75" customHeight="1" x14ac:dyDescent="0.25">
      <c r="A522" s="7"/>
      <c r="B522" s="8"/>
      <c r="C522" s="12"/>
      <c r="D522" s="8"/>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5.75" customHeight="1" x14ac:dyDescent="0.25">
      <c r="A523" s="7"/>
      <c r="B523" s="8"/>
      <c r="C523" s="12"/>
      <c r="D523" s="8"/>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5.75" customHeight="1" x14ac:dyDescent="0.25">
      <c r="A524" s="7"/>
      <c r="B524" s="8"/>
      <c r="C524" s="12"/>
      <c r="D524" s="8"/>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5.75" customHeight="1" x14ac:dyDescent="0.25">
      <c r="A525" s="7"/>
      <c r="B525" s="8"/>
      <c r="C525" s="12"/>
      <c r="D525" s="8"/>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5.75" customHeight="1" x14ac:dyDescent="0.25">
      <c r="A526" s="7"/>
      <c r="B526" s="8"/>
      <c r="C526" s="12"/>
      <c r="D526" s="8"/>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5.75" customHeight="1" x14ac:dyDescent="0.25">
      <c r="A527" s="7"/>
      <c r="B527" s="8"/>
      <c r="C527" s="12"/>
      <c r="D527" s="8"/>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5.75" customHeight="1" x14ac:dyDescent="0.25">
      <c r="A528" s="7"/>
      <c r="B528" s="8"/>
      <c r="C528" s="12"/>
      <c r="D528" s="8"/>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5.75" customHeight="1" x14ac:dyDescent="0.25">
      <c r="A529" s="7"/>
      <c r="B529" s="8"/>
      <c r="C529" s="12"/>
      <c r="D529" s="8"/>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5.75" customHeight="1" x14ac:dyDescent="0.25">
      <c r="A530" s="7"/>
      <c r="B530" s="8"/>
      <c r="C530" s="12"/>
      <c r="D530" s="8"/>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5.75" customHeight="1" x14ac:dyDescent="0.25">
      <c r="A531" s="7"/>
      <c r="B531" s="8"/>
      <c r="C531" s="12"/>
      <c r="D531" s="8"/>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5.75" customHeight="1" x14ac:dyDescent="0.25">
      <c r="A532" s="7"/>
      <c r="B532" s="8"/>
      <c r="C532" s="12"/>
      <c r="D532" s="8"/>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5.75" customHeight="1" x14ac:dyDescent="0.25">
      <c r="A533" s="7"/>
      <c r="B533" s="8"/>
      <c r="C533" s="12"/>
      <c r="D533" s="8"/>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5.75" customHeight="1" x14ac:dyDescent="0.25">
      <c r="A534" s="7"/>
      <c r="B534" s="8"/>
      <c r="C534" s="12"/>
      <c r="D534" s="8"/>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5.75" customHeight="1" x14ac:dyDescent="0.25">
      <c r="A535" s="7"/>
      <c r="B535" s="8"/>
      <c r="C535" s="12"/>
      <c r="D535" s="8"/>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5.75" customHeight="1" x14ac:dyDescent="0.25">
      <c r="A536" s="7"/>
      <c r="B536" s="8"/>
      <c r="C536" s="12"/>
      <c r="D536" s="8"/>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5.75" customHeight="1" x14ac:dyDescent="0.25">
      <c r="A537" s="7"/>
      <c r="B537" s="8"/>
      <c r="C537" s="12"/>
      <c r="D537" s="8"/>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5.75" customHeight="1" x14ac:dyDescent="0.25">
      <c r="A538" s="7"/>
      <c r="B538" s="8"/>
      <c r="C538" s="12"/>
      <c r="D538" s="8"/>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5.75" customHeight="1" x14ac:dyDescent="0.25">
      <c r="A539" s="7"/>
      <c r="B539" s="8"/>
      <c r="C539" s="12"/>
      <c r="D539" s="8"/>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5.75" customHeight="1" x14ac:dyDescent="0.25">
      <c r="A540" s="7"/>
      <c r="B540" s="8"/>
      <c r="C540" s="12"/>
      <c r="D540" s="8"/>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5.75" customHeight="1" x14ac:dyDescent="0.25">
      <c r="A541" s="7"/>
      <c r="B541" s="8"/>
      <c r="C541" s="12"/>
      <c r="D541" s="8"/>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5.75" customHeight="1" x14ac:dyDescent="0.25">
      <c r="A542" s="7"/>
      <c r="B542" s="8"/>
      <c r="C542" s="12"/>
      <c r="D542" s="8"/>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5.75" customHeight="1" x14ac:dyDescent="0.25">
      <c r="A543" s="7"/>
      <c r="B543" s="8"/>
      <c r="C543" s="12"/>
      <c r="D543" s="8"/>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5.75" customHeight="1" x14ac:dyDescent="0.25">
      <c r="A544" s="7"/>
      <c r="B544" s="8"/>
      <c r="C544" s="12"/>
      <c r="D544" s="8"/>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5.75" customHeight="1" x14ac:dyDescent="0.25">
      <c r="A545" s="7"/>
      <c r="B545" s="8"/>
      <c r="C545" s="12"/>
      <c r="D545" s="8"/>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5.75" customHeight="1" x14ac:dyDescent="0.25">
      <c r="A546" s="7"/>
      <c r="B546" s="8"/>
      <c r="C546" s="12"/>
      <c r="D546" s="8"/>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5.75" customHeight="1" x14ac:dyDescent="0.25">
      <c r="A547" s="7"/>
      <c r="B547" s="8"/>
      <c r="C547" s="12"/>
      <c r="D547" s="8"/>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5.75" customHeight="1" x14ac:dyDescent="0.25">
      <c r="A548" s="7"/>
      <c r="B548" s="8"/>
      <c r="C548" s="12"/>
      <c r="D548" s="8"/>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5.75" customHeight="1" x14ac:dyDescent="0.25">
      <c r="A549" s="7"/>
      <c r="B549" s="8"/>
      <c r="C549" s="12"/>
      <c r="D549" s="8"/>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5.75" customHeight="1" x14ac:dyDescent="0.25">
      <c r="A550" s="7"/>
      <c r="B550" s="8"/>
      <c r="C550" s="12"/>
      <c r="D550" s="8"/>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5.75" customHeight="1" x14ac:dyDescent="0.25">
      <c r="A551" s="7"/>
      <c r="B551" s="8"/>
      <c r="C551" s="12"/>
      <c r="D551" s="8"/>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5.75" customHeight="1" x14ac:dyDescent="0.25">
      <c r="A552" s="7"/>
      <c r="B552" s="8"/>
      <c r="C552" s="12"/>
      <c r="D552" s="8"/>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5.75" customHeight="1" x14ac:dyDescent="0.25">
      <c r="A553" s="7"/>
      <c r="B553" s="8"/>
      <c r="C553" s="12"/>
      <c r="D553" s="8"/>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5.75" customHeight="1" x14ac:dyDescent="0.25">
      <c r="A554" s="7"/>
      <c r="B554" s="8"/>
      <c r="C554" s="12"/>
      <c r="D554" s="8"/>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5.75" customHeight="1" x14ac:dyDescent="0.25">
      <c r="A555" s="7"/>
      <c r="B555" s="8"/>
      <c r="C555" s="12"/>
      <c r="D555" s="8"/>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5.75" customHeight="1" x14ac:dyDescent="0.25">
      <c r="A556" s="7"/>
      <c r="B556" s="8"/>
      <c r="C556" s="12"/>
      <c r="D556" s="8"/>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5.75" customHeight="1" x14ac:dyDescent="0.25">
      <c r="A557" s="7"/>
      <c r="B557" s="8"/>
      <c r="C557" s="12"/>
      <c r="D557" s="8"/>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5.75" customHeight="1" x14ac:dyDescent="0.25">
      <c r="A558" s="7"/>
      <c r="B558" s="8"/>
      <c r="C558" s="12"/>
      <c r="D558" s="8"/>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5.75" customHeight="1" x14ac:dyDescent="0.25">
      <c r="A559" s="7"/>
      <c r="B559" s="8"/>
      <c r="C559" s="12"/>
      <c r="D559" s="8"/>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5.75" customHeight="1" x14ac:dyDescent="0.25">
      <c r="A560" s="7"/>
      <c r="B560" s="8"/>
      <c r="C560" s="12"/>
      <c r="D560" s="8"/>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5.75" customHeight="1" x14ac:dyDescent="0.25">
      <c r="A561" s="7"/>
      <c r="B561" s="8"/>
      <c r="C561" s="12"/>
      <c r="D561" s="8"/>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5.75" customHeight="1" x14ac:dyDescent="0.25">
      <c r="A562" s="7"/>
      <c r="B562" s="8"/>
      <c r="C562" s="12"/>
      <c r="D562" s="8"/>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5.75" customHeight="1" x14ac:dyDescent="0.25">
      <c r="A563" s="7"/>
      <c r="B563" s="8"/>
      <c r="C563" s="12"/>
      <c r="D563" s="8"/>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5.75" customHeight="1" x14ac:dyDescent="0.25">
      <c r="A564" s="7"/>
      <c r="B564" s="8"/>
      <c r="C564" s="12"/>
      <c r="D564" s="8"/>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5.75" customHeight="1" x14ac:dyDescent="0.25">
      <c r="A565" s="7"/>
      <c r="B565" s="8"/>
      <c r="C565" s="12"/>
      <c r="D565" s="8"/>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5.75" customHeight="1" x14ac:dyDescent="0.25">
      <c r="A566" s="7"/>
      <c r="B566" s="8"/>
      <c r="C566" s="12"/>
      <c r="D566" s="8"/>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5.75" customHeight="1" x14ac:dyDescent="0.25">
      <c r="A567" s="7"/>
      <c r="B567" s="8"/>
      <c r="C567" s="12"/>
      <c r="D567" s="8"/>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5.75" customHeight="1" x14ac:dyDescent="0.25">
      <c r="A568" s="7"/>
      <c r="B568" s="8"/>
      <c r="C568" s="12"/>
      <c r="D568" s="8"/>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5.75" customHeight="1" x14ac:dyDescent="0.25">
      <c r="A569" s="7"/>
      <c r="B569" s="8"/>
      <c r="C569" s="12"/>
      <c r="D569" s="8"/>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5.75" customHeight="1" x14ac:dyDescent="0.25">
      <c r="A570" s="7"/>
      <c r="B570" s="8"/>
      <c r="C570" s="12"/>
      <c r="D570" s="8"/>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5.75" customHeight="1" x14ac:dyDescent="0.25">
      <c r="A571" s="7"/>
      <c r="B571" s="8"/>
      <c r="C571" s="12"/>
      <c r="D571" s="8"/>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5.75" customHeight="1" x14ac:dyDescent="0.25">
      <c r="A572" s="7"/>
      <c r="B572" s="8"/>
      <c r="C572" s="12"/>
      <c r="D572" s="8"/>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5.75" customHeight="1" x14ac:dyDescent="0.25">
      <c r="A573" s="7"/>
      <c r="B573" s="8"/>
      <c r="C573" s="12"/>
      <c r="D573" s="8"/>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5.75" customHeight="1" x14ac:dyDescent="0.25">
      <c r="A574" s="7"/>
      <c r="B574" s="8"/>
      <c r="C574" s="12"/>
      <c r="D574" s="8"/>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5.75" customHeight="1" x14ac:dyDescent="0.25">
      <c r="A575" s="7"/>
      <c r="B575" s="8"/>
      <c r="C575" s="12"/>
      <c r="D575" s="8"/>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5.75" customHeight="1" x14ac:dyDescent="0.25">
      <c r="A576" s="7"/>
      <c r="B576" s="8"/>
      <c r="C576" s="12"/>
      <c r="D576" s="8"/>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5.75" customHeight="1" x14ac:dyDescent="0.25">
      <c r="A577" s="7"/>
      <c r="B577" s="8"/>
      <c r="C577" s="12"/>
      <c r="D577" s="8"/>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5.75" customHeight="1" x14ac:dyDescent="0.25">
      <c r="A578" s="7"/>
      <c r="B578" s="8"/>
      <c r="C578" s="12"/>
      <c r="D578" s="8"/>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5.75" customHeight="1" x14ac:dyDescent="0.25">
      <c r="A579" s="7"/>
      <c r="B579" s="8"/>
      <c r="C579" s="12"/>
      <c r="D579" s="8"/>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5.75" customHeight="1" x14ac:dyDescent="0.25">
      <c r="A580" s="7"/>
      <c r="B580" s="8"/>
      <c r="C580" s="12"/>
      <c r="D580" s="8"/>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5.75" customHeight="1" x14ac:dyDescent="0.25">
      <c r="A581" s="7"/>
      <c r="B581" s="8"/>
      <c r="C581" s="12"/>
      <c r="D581" s="8"/>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5.75" customHeight="1" x14ac:dyDescent="0.25">
      <c r="A582" s="7"/>
      <c r="B582" s="8"/>
      <c r="C582" s="12"/>
      <c r="D582" s="8"/>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5.75" customHeight="1" x14ac:dyDescent="0.25">
      <c r="A583" s="7"/>
      <c r="B583" s="8"/>
      <c r="C583" s="12"/>
      <c r="D583" s="8"/>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5.75" customHeight="1" x14ac:dyDescent="0.25">
      <c r="A584" s="7"/>
      <c r="B584" s="8"/>
      <c r="C584" s="12"/>
      <c r="D584" s="8"/>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5.75" customHeight="1" x14ac:dyDescent="0.25">
      <c r="A585" s="7"/>
      <c r="B585" s="8"/>
      <c r="C585" s="12"/>
      <c r="D585" s="8"/>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5.75" customHeight="1" x14ac:dyDescent="0.25">
      <c r="A586" s="7"/>
      <c r="B586" s="8"/>
      <c r="C586" s="12"/>
      <c r="D586" s="8"/>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5.75" customHeight="1" x14ac:dyDescent="0.25">
      <c r="A587" s="7"/>
      <c r="B587" s="8"/>
      <c r="C587" s="12"/>
      <c r="D587" s="8"/>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5.75" customHeight="1" x14ac:dyDescent="0.25">
      <c r="A588" s="7"/>
      <c r="B588" s="8"/>
      <c r="C588" s="12"/>
      <c r="D588" s="8"/>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5.75" customHeight="1" x14ac:dyDescent="0.25">
      <c r="A589" s="7"/>
      <c r="B589" s="8"/>
      <c r="C589" s="12"/>
      <c r="D589" s="8"/>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5.75" customHeight="1" x14ac:dyDescent="0.25">
      <c r="A590" s="7"/>
      <c r="B590" s="8"/>
      <c r="C590" s="12"/>
      <c r="D590" s="8"/>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5.75" customHeight="1" x14ac:dyDescent="0.25">
      <c r="A591" s="7"/>
      <c r="B591" s="8"/>
      <c r="C591" s="12"/>
      <c r="D591" s="8"/>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5.75" customHeight="1" x14ac:dyDescent="0.25">
      <c r="A592" s="7"/>
      <c r="B592" s="8"/>
      <c r="C592" s="12"/>
      <c r="D592" s="8"/>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5.75" customHeight="1" x14ac:dyDescent="0.25">
      <c r="A593" s="7"/>
      <c r="B593" s="8"/>
      <c r="C593" s="12"/>
      <c r="D593" s="8"/>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5.75" customHeight="1" x14ac:dyDescent="0.25">
      <c r="A594" s="7"/>
      <c r="B594" s="8"/>
      <c r="C594" s="12"/>
      <c r="D594" s="8"/>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5.75" customHeight="1" x14ac:dyDescent="0.25">
      <c r="A595" s="7"/>
      <c r="B595" s="8"/>
      <c r="C595" s="12"/>
      <c r="D595" s="8"/>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5.75" customHeight="1" x14ac:dyDescent="0.25">
      <c r="A596" s="7"/>
      <c r="B596" s="8"/>
      <c r="C596" s="12"/>
      <c r="D596" s="8"/>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5.75" customHeight="1" x14ac:dyDescent="0.25">
      <c r="A597" s="7"/>
      <c r="B597" s="8"/>
      <c r="C597" s="12"/>
      <c r="D597" s="8"/>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5.75" customHeight="1" x14ac:dyDescent="0.25">
      <c r="A598" s="7"/>
      <c r="B598" s="8"/>
      <c r="C598" s="12"/>
      <c r="D598" s="8"/>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5.75" customHeight="1" x14ac:dyDescent="0.25">
      <c r="A599" s="7"/>
      <c r="B599" s="8"/>
      <c r="C599" s="12"/>
      <c r="D599" s="8"/>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5.75" customHeight="1" x14ac:dyDescent="0.25">
      <c r="A600" s="7"/>
      <c r="B600" s="8"/>
      <c r="C600" s="12"/>
      <c r="D600" s="8"/>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5.75" customHeight="1" x14ac:dyDescent="0.25">
      <c r="A601" s="7"/>
      <c r="B601" s="8"/>
      <c r="C601" s="12"/>
      <c r="D601" s="8"/>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5.75" customHeight="1" x14ac:dyDescent="0.25">
      <c r="A602" s="7"/>
      <c r="B602" s="8"/>
      <c r="C602" s="12"/>
      <c r="D602" s="8"/>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5.75" customHeight="1" x14ac:dyDescent="0.25">
      <c r="A603" s="7"/>
      <c r="B603" s="8"/>
      <c r="C603" s="12"/>
      <c r="D603" s="8"/>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5.75" customHeight="1" x14ac:dyDescent="0.25">
      <c r="A604" s="7"/>
      <c r="B604" s="8"/>
      <c r="C604" s="12"/>
      <c r="D604" s="8"/>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5.75" customHeight="1" x14ac:dyDescent="0.25">
      <c r="A605" s="7"/>
      <c r="B605" s="8"/>
      <c r="C605" s="12"/>
      <c r="D605" s="8"/>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5.75" customHeight="1" x14ac:dyDescent="0.25">
      <c r="A606" s="7"/>
      <c r="B606" s="8"/>
      <c r="C606" s="12"/>
      <c r="D606" s="8"/>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5.75" customHeight="1" x14ac:dyDescent="0.25">
      <c r="A607" s="7"/>
      <c r="B607" s="8"/>
      <c r="C607" s="12"/>
      <c r="D607" s="8"/>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5.75" customHeight="1" x14ac:dyDescent="0.25">
      <c r="A608" s="7"/>
      <c r="B608" s="8"/>
      <c r="C608" s="12"/>
      <c r="D608" s="8"/>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5.75" customHeight="1" x14ac:dyDescent="0.25">
      <c r="A609" s="7"/>
      <c r="B609" s="8"/>
      <c r="C609" s="12"/>
      <c r="D609" s="8"/>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5.75" customHeight="1" x14ac:dyDescent="0.25">
      <c r="A610" s="7"/>
      <c r="B610" s="8"/>
      <c r="C610" s="12"/>
      <c r="D610" s="8"/>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5.75" customHeight="1" x14ac:dyDescent="0.25">
      <c r="A611" s="7"/>
      <c r="B611" s="8"/>
      <c r="C611" s="12"/>
      <c r="D611" s="8"/>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5.75" customHeight="1" x14ac:dyDescent="0.25">
      <c r="A612" s="7"/>
      <c r="B612" s="8"/>
      <c r="C612" s="12"/>
      <c r="D612" s="8"/>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5.75" customHeight="1" x14ac:dyDescent="0.25">
      <c r="A613" s="7"/>
      <c r="B613" s="8"/>
      <c r="C613" s="12"/>
      <c r="D613" s="8"/>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5.75" customHeight="1" x14ac:dyDescent="0.25">
      <c r="A614" s="7"/>
      <c r="B614" s="8"/>
      <c r="C614" s="12"/>
      <c r="D614" s="8"/>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5.75" customHeight="1" x14ac:dyDescent="0.25">
      <c r="A615" s="7"/>
      <c r="B615" s="8"/>
      <c r="C615" s="12"/>
      <c r="D615" s="8"/>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5.75" customHeight="1" x14ac:dyDescent="0.25">
      <c r="A616" s="7"/>
      <c r="B616" s="8"/>
      <c r="C616" s="12"/>
      <c r="D616" s="8"/>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5.75" customHeight="1" x14ac:dyDescent="0.25">
      <c r="A617" s="7"/>
      <c r="B617" s="8"/>
      <c r="C617" s="12"/>
      <c r="D617" s="8"/>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5.75" customHeight="1" x14ac:dyDescent="0.25">
      <c r="A618" s="7"/>
      <c r="B618" s="8"/>
      <c r="C618" s="12"/>
      <c r="D618" s="8"/>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5.75" customHeight="1" x14ac:dyDescent="0.25">
      <c r="A619" s="7"/>
      <c r="B619" s="8"/>
      <c r="C619" s="12"/>
      <c r="D619" s="8"/>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5.75" customHeight="1" x14ac:dyDescent="0.25">
      <c r="A620" s="7"/>
      <c r="B620" s="8"/>
      <c r="C620" s="12"/>
      <c r="D620" s="8"/>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5.75" customHeight="1" x14ac:dyDescent="0.25">
      <c r="A621" s="7"/>
      <c r="B621" s="8"/>
      <c r="C621" s="12"/>
      <c r="D621" s="8"/>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5.75" customHeight="1" x14ac:dyDescent="0.25">
      <c r="A622" s="7"/>
      <c r="B622" s="8"/>
      <c r="C622" s="12"/>
      <c r="D622" s="8"/>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5.75" customHeight="1" x14ac:dyDescent="0.25">
      <c r="A623" s="7"/>
      <c r="B623" s="8"/>
      <c r="C623" s="12"/>
      <c r="D623" s="8"/>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5.75" customHeight="1" x14ac:dyDescent="0.25">
      <c r="A624" s="7"/>
      <c r="B624" s="8"/>
      <c r="C624" s="12"/>
      <c r="D624" s="8"/>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5.75" customHeight="1" x14ac:dyDescent="0.25">
      <c r="A625" s="7"/>
      <c r="B625" s="8"/>
      <c r="C625" s="12"/>
      <c r="D625" s="8"/>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5.75" customHeight="1" x14ac:dyDescent="0.25">
      <c r="A626" s="7"/>
      <c r="B626" s="8"/>
      <c r="C626" s="12"/>
      <c r="D626" s="8"/>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5.75" customHeight="1" x14ac:dyDescent="0.25">
      <c r="A627" s="7"/>
      <c r="B627" s="8"/>
      <c r="C627" s="12"/>
      <c r="D627" s="8"/>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5.75" customHeight="1" x14ac:dyDescent="0.25">
      <c r="A628" s="7"/>
      <c r="B628" s="8"/>
      <c r="C628" s="12"/>
      <c r="D628" s="8"/>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5.75" customHeight="1" x14ac:dyDescent="0.25">
      <c r="A629" s="7"/>
      <c r="B629" s="8"/>
      <c r="C629" s="12"/>
      <c r="D629" s="8"/>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5.75" customHeight="1" x14ac:dyDescent="0.25">
      <c r="A630" s="7"/>
      <c r="B630" s="8"/>
      <c r="C630" s="12"/>
      <c r="D630" s="8"/>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5.75" customHeight="1" x14ac:dyDescent="0.25">
      <c r="A631" s="7"/>
      <c r="B631" s="8"/>
      <c r="C631" s="12"/>
      <c r="D631" s="8"/>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5.75" customHeight="1" x14ac:dyDescent="0.25">
      <c r="A632" s="7"/>
      <c r="B632" s="8"/>
      <c r="C632" s="12"/>
      <c r="D632" s="8"/>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5.75" customHeight="1" x14ac:dyDescent="0.25">
      <c r="A633" s="7"/>
      <c r="B633" s="8"/>
      <c r="C633" s="12"/>
      <c r="D633" s="8"/>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5.75" customHeight="1" x14ac:dyDescent="0.25">
      <c r="A634" s="7"/>
      <c r="B634" s="8"/>
      <c r="C634" s="12"/>
      <c r="D634" s="8"/>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5.75" customHeight="1" x14ac:dyDescent="0.25">
      <c r="A635" s="7"/>
      <c r="B635" s="8"/>
      <c r="C635" s="12"/>
      <c r="D635" s="8"/>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5.75" customHeight="1" x14ac:dyDescent="0.25">
      <c r="A636" s="7"/>
      <c r="B636" s="8"/>
      <c r="C636" s="12"/>
      <c r="D636" s="8"/>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5.75" customHeight="1" x14ac:dyDescent="0.25">
      <c r="A637" s="7"/>
      <c r="B637" s="8"/>
      <c r="C637" s="12"/>
      <c r="D637" s="8"/>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5.75" customHeight="1" x14ac:dyDescent="0.25">
      <c r="A638" s="7"/>
      <c r="B638" s="8"/>
      <c r="C638" s="12"/>
      <c r="D638" s="8"/>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5.75" customHeight="1" x14ac:dyDescent="0.25">
      <c r="A639" s="7"/>
      <c r="B639" s="8"/>
      <c r="C639" s="12"/>
      <c r="D639" s="8"/>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5.75" customHeight="1" x14ac:dyDescent="0.25">
      <c r="A640" s="7"/>
      <c r="B640" s="8"/>
      <c r="C640" s="12"/>
      <c r="D640" s="8"/>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5.75" customHeight="1" x14ac:dyDescent="0.25">
      <c r="A641" s="7"/>
      <c r="B641" s="8"/>
      <c r="C641" s="12"/>
      <c r="D641" s="8"/>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5.75" customHeight="1" x14ac:dyDescent="0.25">
      <c r="A642" s="7"/>
      <c r="B642" s="8"/>
      <c r="C642" s="12"/>
      <c r="D642" s="8"/>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5.75" customHeight="1" x14ac:dyDescent="0.25">
      <c r="A643" s="7"/>
      <c r="B643" s="8"/>
      <c r="C643" s="12"/>
      <c r="D643" s="8"/>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5.75" customHeight="1" x14ac:dyDescent="0.25">
      <c r="A644" s="7"/>
      <c r="B644" s="8"/>
      <c r="C644" s="12"/>
      <c r="D644" s="8"/>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5.75" customHeight="1" x14ac:dyDescent="0.25">
      <c r="A645" s="7"/>
      <c r="B645" s="8"/>
      <c r="C645" s="12"/>
      <c r="D645" s="8"/>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5.75" customHeight="1" x14ac:dyDescent="0.25">
      <c r="A646" s="7"/>
      <c r="B646" s="8"/>
      <c r="C646" s="12"/>
      <c r="D646" s="8"/>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5.75" customHeight="1" x14ac:dyDescent="0.25">
      <c r="A647" s="7"/>
      <c r="B647" s="8"/>
      <c r="C647" s="12"/>
      <c r="D647" s="8"/>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5.75" customHeight="1" x14ac:dyDescent="0.25">
      <c r="A648" s="7"/>
      <c r="B648" s="8"/>
      <c r="C648" s="12"/>
      <c r="D648" s="8"/>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5.75" customHeight="1" x14ac:dyDescent="0.25">
      <c r="A649" s="7"/>
      <c r="B649" s="8"/>
      <c r="C649" s="12"/>
      <c r="D649" s="8"/>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5.75" customHeight="1" x14ac:dyDescent="0.25">
      <c r="A650" s="7"/>
      <c r="B650" s="8"/>
      <c r="C650" s="12"/>
      <c r="D650" s="8"/>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5.75" customHeight="1" x14ac:dyDescent="0.25">
      <c r="A651" s="7"/>
      <c r="B651" s="8"/>
      <c r="C651" s="12"/>
      <c r="D651" s="8"/>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5.75" customHeight="1" x14ac:dyDescent="0.25">
      <c r="A652" s="7"/>
      <c r="B652" s="8"/>
      <c r="C652" s="12"/>
      <c r="D652" s="8"/>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5.75" customHeight="1" x14ac:dyDescent="0.25">
      <c r="A653" s="7"/>
      <c r="B653" s="8"/>
      <c r="C653" s="12"/>
      <c r="D653" s="8"/>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5.75" customHeight="1" x14ac:dyDescent="0.25">
      <c r="A654" s="7"/>
      <c r="B654" s="8"/>
      <c r="C654" s="12"/>
      <c r="D654" s="8"/>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5.75" customHeight="1" x14ac:dyDescent="0.25">
      <c r="A655" s="7"/>
      <c r="B655" s="8"/>
      <c r="C655" s="12"/>
      <c r="D655" s="8"/>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5.75" customHeight="1" x14ac:dyDescent="0.25">
      <c r="A656" s="7"/>
      <c r="B656" s="8"/>
      <c r="C656" s="12"/>
      <c r="D656" s="8"/>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5.75" customHeight="1" x14ac:dyDescent="0.25">
      <c r="A657" s="7"/>
      <c r="B657" s="8"/>
      <c r="C657" s="12"/>
      <c r="D657" s="8"/>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5.75" customHeight="1" x14ac:dyDescent="0.25">
      <c r="A658" s="7"/>
      <c r="B658" s="8"/>
      <c r="C658" s="12"/>
      <c r="D658" s="8"/>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5.75" customHeight="1" x14ac:dyDescent="0.25">
      <c r="A659" s="7"/>
      <c r="B659" s="8"/>
      <c r="C659" s="12"/>
      <c r="D659" s="8"/>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5.75" customHeight="1" x14ac:dyDescent="0.25">
      <c r="A660" s="7"/>
      <c r="B660" s="8"/>
      <c r="C660" s="12"/>
      <c r="D660" s="8"/>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5.75" customHeight="1" x14ac:dyDescent="0.25">
      <c r="A661" s="7"/>
      <c r="B661" s="8"/>
      <c r="C661" s="12"/>
      <c r="D661" s="8"/>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5.75" customHeight="1" x14ac:dyDescent="0.25">
      <c r="A662" s="7"/>
      <c r="B662" s="8"/>
      <c r="C662" s="12"/>
      <c r="D662" s="8"/>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5.75" customHeight="1" x14ac:dyDescent="0.25">
      <c r="A663" s="7"/>
      <c r="B663" s="8"/>
      <c r="C663" s="12"/>
      <c r="D663" s="8"/>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5.75" customHeight="1" x14ac:dyDescent="0.25">
      <c r="A664" s="7"/>
      <c r="B664" s="8"/>
      <c r="C664" s="12"/>
      <c r="D664" s="8"/>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5.75" customHeight="1" x14ac:dyDescent="0.25">
      <c r="A665" s="7"/>
      <c r="B665" s="8"/>
      <c r="C665" s="12"/>
      <c r="D665" s="8"/>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5.75" customHeight="1" x14ac:dyDescent="0.25">
      <c r="A666" s="7"/>
      <c r="B666" s="8"/>
      <c r="C666" s="12"/>
      <c r="D666" s="8"/>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5.75" customHeight="1" x14ac:dyDescent="0.25">
      <c r="A667" s="7"/>
      <c r="B667" s="8"/>
      <c r="C667" s="12"/>
      <c r="D667" s="8"/>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5.75" customHeight="1" x14ac:dyDescent="0.25">
      <c r="A668" s="7"/>
      <c r="B668" s="8"/>
      <c r="C668" s="12"/>
      <c r="D668" s="8"/>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5.75" customHeight="1" x14ac:dyDescent="0.25">
      <c r="A669" s="7"/>
      <c r="B669" s="8"/>
      <c r="C669" s="12"/>
      <c r="D669" s="8"/>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5.75" customHeight="1" x14ac:dyDescent="0.25">
      <c r="A670" s="7"/>
      <c r="B670" s="8"/>
      <c r="C670" s="12"/>
      <c r="D670" s="8"/>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5.75" customHeight="1" x14ac:dyDescent="0.25">
      <c r="A671" s="7"/>
      <c r="B671" s="8"/>
      <c r="C671" s="12"/>
      <c r="D671" s="8"/>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5.75" customHeight="1" x14ac:dyDescent="0.25">
      <c r="A672" s="7"/>
      <c r="B672" s="8"/>
      <c r="C672" s="12"/>
      <c r="D672" s="8"/>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5.75" customHeight="1" x14ac:dyDescent="0.25">
      <c r="A673" s="7"/>
      <c r="B673" s="8"/>
      <c r="C673" s="12"/>
      <c r="D673" s="8"/>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5.75" customHeight="1" x14ac:dyDescent="0.25">
      <c r="A674" s="7"/>
      <c r="B674" s="8"/>
      <c r="C674" s="12"/>
      <c r="D674" s="8"/>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5.75" customHeight="1" x14ac:dyDescent="0.25">
      <c r="A675" s="7"/>
      <c r="B675" s="8"/>
      <c r="C675" s="12"/>
      <c r="D675" s="8"/>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5.75" customHeight="1" x14ac:dyDescent="0.25">
      <c r="A676" s="7"/>
      <c r="B676" s="8"/>
      <c r="C676" s="12"/>
      <c r="D676" s="8"/>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5.75" customHeight="1" x14ac:dyDescent="0.25">
      <c r="A677" s="7"/>
      <c r="B677" s="8"/>
      <c r="C677" s="12"/>
      <c r="D677" s="8"/>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5.75" customHeight="1" x14ac:dyDescent="0.25">
      <c r="A678" s="7"/>
      <c r="B678" s="8"/>
      <c r="C678" s="12"/>
      <c r="D678" s="8"/>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5.75" customHeight="1" x14ac:dyDescent="0.25">
      <c r="A679" s="7"/>
      <c r="B679" s="8"/>
      <c r="C679" s="12"/>
      <c r="D679" s="8"/>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5.75" customHeight="1" x14ac:dyDescent="0.25">
      <c r="A680" s="7"/>
      <c r="B680" s="8"/>
      <c r="C680" s="12"/>
      <c r="D680" s="8"/>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5.75" customHeight="1" x14ac:dyDescent="0.25">
      <c r="A681" s="7"/>
      <c r="B681" s="8"/>
      <c r="C681" s="12"/>
      <c r="D681" s="8"/>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5.75" customHeight="1" x14ac:dyDescent="0.25">
      <c r="A682" s="7"/>
      <c r="B682" s="8"/>
      <c r="C682" s="12"/>
      <c r="D682" s="8"/>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5.75" customHeight="1" x14ac:dyDescent="0.25">
      <c r="A683" s="7"/>
      <c r="B683" s="8"/>
      <c r="C683" s="12"/>
      <c r="D683" s="8"/>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5.75" customHeight="1" x14ac:dyDescent="0.25">
      <c r="A684" s="7"/>
      <c r="B684" s="8"/>
      <c r="C684" s="12"/>
      <c r="D684" s="8"/>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5.75" customHeight="1" x14ac:dyDescent="0.25">
      <c r="A685" s="7"/>
      <c r="B685" s="8"/>
      <c r="C685" s="12"/>
      <c r="D685" s="8"/>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5.75" customHeight="1" x14ac:dyDescent="0.25">
      <c r="A686" s="7"/>
      <c r="B686" s="8"/>
      <c r="C686" s="12"/>
      <c r="D686" s="8"/>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5.75" customHeight="1" x14ac:dyDescent="0.25">
      <c r="A687" s="7"/>
      <c r="B687" s="8"/>
      <c r="C687" s="12"/>
      <c r="D687" s="8"/>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5.75" customHeight="1" x14ac:dyDescent="0.25">
      <c r="A688" s="7"/>
      <c r="B688" s="8"/>
      <c r="C688" s="12"/>
      <c r="D688" s="8"/>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5.75" customHeight="1" x14ac:dyDescent="0.25">
      <c r="A689" s="7"/>
      <c r="B689" s="8"/>
      <c r="C689" s="12"/>
      <c r="D689" s="8"/>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5.75" customHeight="1" x14ac:dyDescent="0.25">
      <c r="A690" s="7"/>
      <c r="B690" s="8"/>
      <c r="C690" s="12"/>
      <c r="D690" s="8"/>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5.75" customHeight="1" x14ac:dyDescent="0.25">
      <c r="A691" s="7"/>
      <c r="B691" s="8"/>
      <c r="C691" s="12"/>
      <c r="D691" s="8"/>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5.75" customHeight="1" x14ac:dyDescent="0.25">
      <c r="A692" s="7"/>
      <c r="B692" s="8"/>
      <c r="C692" s="12"/>
      <c r="D692" s="8"/>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5.75" customHeight="1" x14ac:dyDescent="0.25">
      <c r="A693" s="7"/>
      <c r="B693" s="8"/>
      <c r="C693" s="12"/>
      <c r="D693" s="8"/>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5.75" customHeight="1" x14ac:dyDescent="0.25">
      <c r="A694" s="7"/>
      <c r="B694" s="8"/>
      <c r="C694" s="12"/>
      <c r="D694" s="8"/>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5.75" customHeight="1" x14ac:dyDescent="0.25">
      <c r="A695" s="7"/>
      <c r="B695" s="8"/>
      <c r="C695" s="12"/>
      <c r="D695" s="8"/>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5.75" customHeight="1" x14ac:dyDescent="0.25">
      <c r="A696" s="7"/>
      <c r="B696" s="8"/>
      <c r="C696" s="12"/>
      <c r="D696" s="8"/>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5.75" customHeight="1" x14ac:dyDescent="0.25">
      <c r="A697" s="7"/>
      <c r="B697" s="8"/>
      <c r="C697" s="12"/>
      <c r="D697" s="8"/>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5.75" customHeight="1" x14ac:dyDescent="0.25">
      <c r="A698" s="7"/>
      <c r="B698" s="8"/>
      <c r="C698" s="12"/>
      <c r="D698" s="8"/>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5.75" customHeight="1" x14ac:dyDescent="0.25">
      <c r="A699" s="7"/>
      <c r="B699" s="8"/>
      <c r="C699" s="12"/>
      <c r="D699" s="8"/>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5.75" customHeight="1" x14ac:dyDescent="0.25">
      <c r="A700" s="7"/>
      <c r="B700" s="8"/>
      <c r="C700" s="12"/>
      <c r="D700" s="8"/>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5.75" customHeight="1" x14ac:dyDescent="0.25">
      <c r="A701" s="7"/>
      <c r="B701" s="8"/>
      <c r="C701" s="12"/>
      <c r="D701" s="8"/>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5.75" customHeight="1" x14ac:dyDescent="0.25">
      <c r="A702" s="7"/>
      <c r="B702" s="8"/>
      <c r="C702" s="12"/>
      <c r="D702" s="8"/>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5.75" customHeight="1" x14ac:dyDescent="0.25">
      <c r="A703" s="7"/>
      <c r="B703" s="8"/>
      <c r="C703" s="12"/>
      <c r="D703" s="8"/>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5.75" customHeight="1" x14ac:dyDescent="0.25">
      <c r="A704" s="7"/>
      <c r="B704" s="8"/>
      <c r="C704" s="12"/>
      <c r="D704" s="8"/>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5.75" customHeight="1" x14ac:dyDescent="0.25">
      <c r="A705" s="7"/>
      <c r="B705" s="8"/>
      <c r="C705" s="12"/>
      <c r="D705" s="8"/>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5.75" customHeight="1" x14ac:dyDescent="0.25">
      <c r="A706" s="7"/>
      <c r="B706" s="8"/>
      <c r="C706" s="12"/>
      <c r="D706" s="8"/>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5.75" customHeight="1" x14ac:dyDescent="0.25">
      <c r="A707" s="7"/>
      <c r="B707" s="8"/>
      <c r="C707" s="12"/>
      <c r="D707" s="8"/>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5.75" customHeight="1" x14ac:dyDescent="0.25">
      <c r="A708" s="7"/>
      <c r="B708" s="8"/>
      <c r="C708" s="12"/>
      <c r="D708" s="8"/>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5.75" customHeight="1" x14ac:dyDescent="0.25">
      <c r="A709" s="7"/>
      <c r="B709" s="8"/>
      <c r="C709" s="12"/>
      <c r="D709" s="8"/>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5.75" customHeight="1" x14ac:dyDescent="0.25">
      <c r="A710" s="7"/>
      <c r="B710" s="8"/>
      <c r="C710" s="12"/>
      <c r="D710" s="8"/>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5.75" customHeight="1" x14ac:dyDescent="0.25">
      <c r="A711" s="7"/>
      <c r="B711" s="8"/>
      <c r="C711" s="12"/>
      <c r="D711" s="8"/>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5.75" customHeight="1" x14ac:dyDescent="0.25">
      <c r="A712" s="7"/>
      <c r="B712" s="8"/>
      <c r="C712" s="12"/>
      <c r="D712" s="8"/>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5.75" customHeight="1" x14ac:dyDescent="0.25">
      <c r="A713" s="7"/>
      <c r="B713" s="8"/>
      <c r="C713" s="12"/>
      <c r="D713" s="8"/>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5.75" customHeight="1" x14ac:dyDescent="0.25">
      <c r="A714" s="7"/>
      <c r="B714" s="8"/>
      <c r="C714" s="12"/>
      <c r="D714" s="8"/>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5.75" customHeight="1" x14ac:dyDescent="0.25">
      <c r="A715" s="7"/>
      <c r="B715" s="8"/>
      <c r="C715" s="12"/>
      <c r="D715" s="8"/>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5.75" customHeight="1" x14ac:dyDescent="0.25">
      <c r="A716" s="7"/>
      <c r="B716" s="8"/>
      <c r="C716" s="12"/>
      <c r="D716" s="8"/>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5.75" customHeight="1" x14ac:dyDescent="0.25">
      <c r="A717" s="7"/>
      <c r="B717" s="8"/>
      <c r="C717" s="12"/>
      <c r="D717" s="8"/>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5.75" customHeight="1" x14ac:dyDescent="0.25">
      <c r="A718" s="7"/>
      <c r="B718" s="8"/>
      <c r="C718" s="12"/>
      <c r="D718" s="8"/>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5.75" customHeight="1" x14ac:dyDescent="0.25">
      <c r="A719" s="7"/>
      <c r="B719" s="8"/>
      <c r="C719" s="12"/>
      <c r="D719" s="8"/>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5.75" customHeight="1" x14ac:dyDescent="0.25">
      <c r="A720" s="7"/>
      <c r="B720" s="8"/>
      <c r="C720" s="12"/>
      <c r="D720" s="8"/>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5.75" customHeight="1" x14ac:dyDescent="0.25">
      <c r="A721" s="7"/>
      <c r="B721" s="8"/>
      <c r="C721" s="12"/>
      <c r="D721" s="8"/>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5.75" customHeight="1" x14ac:dyDescent="0.25">
      <c r="A722" s="7"/>
      <c r="B722" s="8"/>
      <c r="C722" s="12"/>
      <c r="D722" s="8"/>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5.75" customHeight="1" x14ac:dyDescent="0.25">
      <c r="A723" s="7"/>
      <c r="B723" s="8"/>
      <c r="C723" s="12"/>
      <c r="D723" s="8"/>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5.75" customHeight="1" x14ac:dyDescent="0.25">
      <c r="A724" s="7"/>
      <c r="B724" s="8"/>
      <c r="C724" s="12"/>
      <c r="D724" s="8"/>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5.75" customHeight="1" x14ac:dyDescent="0.25">
      <c r="A725" s="7"/>
      <c r="B725" s="8"/>
      <c r="C725" s="12"/>
      <c r="D725" s="8"/>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5.75" customHeight="1" x14ac:dyDescent="0.25">
      <c r="A726" s="7"/>
      <c r="B726" s="8"/>
      <c r="C726" s="12"/>
      <c r="D726" s="8"/>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5.75" customHeight="1" x14ac:dyDescent="0.25">
      <c r="A727" s="7"/>
      <c r="B727" s="8"/>
      <c r="C727" s="12"/>
      <c r="D727" s="8"/>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5.75" customHeight="1" x14ac:dyDescent="0.25">
      <c r="A728" s="7"/>
      <c r="B728" s="8"/>
      <c r="C728" s="12"/>
      <c r="D728" s="8"/>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5.75" customHeight="1" x14ac:dyDescent="0.25">
      <c r="A729" s="7"/>
      <c r="B729" s="8"/>
      <c r="C729" s="12"/>
      <c r="D729" s="8"/>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5.75" customHeight="1" x14ac:dyDescent="0.25">
      <c r="A730" s="7"/>
      <c r="B730" s="8"/>
      <c r="C730" s="12"/>
      <c r="D730" s="8"/>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5.75" customHeight="1" x14ac:dyDescent="0.25">
      <c r="A731" s="7"/>
      <c r="B731" s="8"/>
      <c r="C731" s="12"/>
      <c r="D731" s="8"/>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5.75" customHeight="1" x14ac:dyDescent="0.25">
      <c r="A732" s="7"/>
      <c r="B732" s="8"/>
      <c r="C732" s="12"/>
      <c r="D732" s="8"/>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5.75" customHeight="1" x14ac:dyDescent="0.25">
      <c r="A733" s="7"/>
      <c r="B733" s="8"/>
      <c r="C733" s="12"/>
      <c r="D733" s="8"/>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5.75" customHeight="1" x14ac:dyDescent="0.25">
      <c r="A734" s="7"/>
      <c r="B734" s="8"/>
      <c r="C734" s="12"/>
      <c r="D734" s="8"/>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5.75" customHeight="1" x14ac:dyDescent="0.25">
      <c r="A735" s="7"/>
      <c r="B735" s="8"/>
      <c r="C735" s="12"/>
      <c r="D735" s="8"/>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5.75" customHeight="1" x14ac:dyDescent="0.25">
      <c r="A736" s="7"/>
      <c r="B736" s="8"/>
      <c r="C736" s="12"/>
      <c r="D736" s="8"/>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5.75" customHeight="1" x14ac:dyDescent="0.25">
      <c r="A737" s="7"/>
      <c r="B737" s="8"/>
      <c r="C737" s="12"/>
      <c r="D737" s="8"/>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5.75" customHeight="1" x14ac:dyDescent="0.25">
      <c r="A738" s="7"/>
      <c r="B738" s="8"/>
      <c r="C738" s="12"/>
      <c r="D738" s="8"/>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5.75" customHeight="1" x14ac:dyDescent="0.25">
      <c r="A739" s="7"/>
      <c r="B739" s="8"/>
      <c r="C739" s="12"/>
      <c r="D739" s="8"/>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5.75" customHeight="1" x14ac:dyDescent="0.25">
      <c r="A740" s="7"/>
      <c r="B740" s="8"/>
      <c r="C740" s="12"/>
      <c r="D740" s="8"/>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5.75" customHeight="1" x14ac:dyDescent="0.25">
      <c r="A741" s="7"/>
      <c r="B741" s="8"/>
      <c r="C741" s="12"/>
      <c r="D741" s="8"/>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5.75" customHeight="1" x14ac:dyDescent="0.25">
      <c r="A742" s="7"/>
      <c r="B742" s="8"/>
      <c r="C742" s="12"/>
      <c r="D742" s="8"/>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5.75" customHeight="1" x14ac:dyDescent="0.25">
      <c r="A743" s="7"/>
      <c r="B743" s="8"/>
      <c r="C743" s="12"/>
      <c r="D743" s="8"/>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5.75" customHeight="1" x14ac:dyDescent="0.25">
      <c r="A744" s="7"/>
      <c r="B744" s="8"/>
      <c r="C744" s="12"/>
      <c r="D744" s="8"/>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5.75" customHeight="1" x14ac:dyDescent="0.25">
      <c r="A745" s="7"/>
      <c r="B745" s="8"/>
      <c r="C745" s="12"/>
      <c r="D745" s="8"/>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5.75" customHeight="1" x14ac:dyDescent="0.25">
      <c r="A746" s="7"/>
      <c r="B746" s="8"/>
      <c r="C746" s="12"/>
      <c r="D746" s="8"/>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5.75" customHeight="1" x14ac:dyDescent="0.25">
      <c r="A747" s="7"/>
      <c r="B747" s="8"/>
      <c r="C747" s="12"/>
      <c r="D747" s="8"/>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5.75" customHeight="1" x14ac:dyDescent="0.25">
      <c r="A748" s="7"/>
      <c r="B748" s="8"/>
      <c r="C748" s="12"/>
      <c r="D748" s="8"/>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5.75" customHeight="1" x14ac:dyDescent="0.25">
      <c r="A749" s="7"/>
      <c r="B749" s="8"/>
      <c r="C749" s="12"/>
      <c r="D749" s="8"/>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5.75" customHeight="1" x14ac:dyDescent="0.25">
      <c r="A750" s="7"/>
      <c r="B750" s="8"/>
      <c r="C750" s="12"/>
      <c r="D750" s="8"/>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5.75" customHeight="1" x14ac:dyDescent="0.25">
      <c r="A751" s="7"/>
      <c r="B751" s="8"/>
      <c r="C751" s="12"/>
      <c r="D751" s="8"/>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5.75" customHeight="1" x14ac:dyDescent="0.25">
      <c r="A752" s="7"/>
      <c r="B752" s="8"/>
      <c r="C752" s="12"/>
      <c r="D752" s="8"/>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5.75" customHeight="1" x14ac:dyDescent="0.25">
      <c r="A753" s="7"/>
      <c r="B753" s="8"/>
      <c r="C753" s="12"/>
      <c r="D753" s="8"/>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5.75" customHeight="1" x14ac:dyDescent="0.25">
      <c r="A754" s="7"/>
      <c r="B754" s="8"/>
      <c r="C754" s="12"/>
      <c r="D754" s="8"/>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5.75" customHeight="1" x14ac:dyDescent="0.25">
      <c r="A755" s="7"/>
      <c r="B755" s="8"/>
      <c r="C755" s="12"/>
      <c r="D755" s="8"/>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5.75" customHeight="1" x14ac:dyDescent="0.25">
      <c r="A756" s="7"/>
      <c r="B756" s="8"/>
      <c r="C756" s="12"/>
      <c r="D756" s="8"/>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5.75" customHeight="1" x14ac:dyDescent="0.25">
      <c r="A757" s="7"/>
      <c r="B757" s="8"/>
      <c r="C757" s="12"/>
      <c r="D757" s="8"/>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5.75" customHeight="1" x14ac:dyDescent="0.25">
      <c r="A758" s="7"/>
      <c r="B758" s="8"/>
      <c r="C758" s="12"/>
      <c r="D758" s="8"/>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5.75" customHeight="1" x14ac:dyDescent="0.25">
      <c r="A759" s="7"/>
      <c r="B759" s="8"/>
      <c r="C759" s="12"/>
      <c r="D759" s="8"/>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5.75" customHeight="1" x14ac:dyDescent="0.25">
      <c r="A760" s="7"/>
      <c r="B760" s="8"/>
      <c r="C760" s="12"/>
      <c r="D760" s="8"/>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5.75" customHeight="1" x14ac:dyDescent="0.25">
      <c r="A761" s="7"/>
      <c r="B761" s="8"/>
      <c r="C761" s="12"/>
      <c r="D761" s="8"/>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5.75" customHeight="1" x14ac:dyDescent="0.25">
      <c r="A762" s="7"/>
      <c r="B762" s="8"/>
      <c r="C762" s="12"/>
      <c r="D762" s="8"/>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5.75" customHeight="1" x14ac:dyDescent="0.25">
      <c r="A763" s="7"/>
      <c r="B763" s="8"/>
      <c r="C763" s="12"/>
      <c r="D763" s="8"/>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5.75" customHeight="1" x14ac:dyDescent="0.25">
      <c r="A764" s="7"/>
      <c r="B764" s="8"/>
      <c r="C764" s="12"/>
      <c r="D764" s="8"/>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5.75" customHeight="1" x14ac:dyDescent="0.25">
      <c r="A765" s="7"/>
      <c r="B765" s="8"/>
      <c r="C765" s="12"/>
      <c r="D765" s="8"/>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5.75" customHeight="1" x14ac:dyDescent="0.25">
      <c r="A766" s="7"/>
      <c r="B766" s="8"/>
      <c r="C766" s="12"/>
      <c r="D766" s="8"/>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5.75" customHeight="1" x14ac:dyDescent="0.25">
      <c r="A767" s="7"/>
      <c r="B767" s="8"/>
      <c r="C767" s="12"/>
      <c r="D767" s="8"/>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5.75" customHeight="1" x14ac:dyDescent="0.25">
      <c r="A768" s="7"/>
      <c r="B768" s="8"/>
      <c r="C768" s="12"/>
      <c r="D768" s="8"/>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5.75" customHeight="1" x14ac:dyDescent="0.25">
      <c r="A769" s="7"/>
      <c r="B769" s="8"/>
      <c r="C769" s="12"/>
      <c r="D769" s="8"/>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5.75" customHeight="1" x14ac:dyDescent="0.25">
      <c r="A770" s="7"/>
      <c r="B770" s="8"/>
      <c r="C770" s="12"/>
      <c r="D770" s="8"/>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5.75" customHeight="1" x14ac:dyDescent="0.25">
      <c r="A771" s="7"/>
      <c r="B771" s="8"/>
      <c r="C771" s="12"/>
      <c r="D771" s="8"/>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5.75" customHeight="1" x14ac:dyDescent="0.25">
      <c r="A772" s="7"/>
      <c r="B772" s="8"/>
      <c r="C772" s="12"/>
      <c r="D772" s="8"/>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5.75" customHeight="1" x14ac:dyDescent="0.25">
      <c r="A773" s="7"/>
      <c r="B773" s="8"/>
      <c r="C773" s="12"/>
      <c r="D773" s="8"/>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5.75" customHeight="1" x14ac:dyDescent="0.25">
      <c r="A774" s="7"/>
      <c r="B774" s="8"/>
      <c r="C774" s="12"/>
      <c r="D774" s="8"/>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5.75" customHeight="1" x14ac:dyDescent="0.25">
      <c r="A775" s="7"/>
      <c r="B775" s="8"/>
      <c r="C775" s="12"/>
      <c r="D775" s="8"/>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5.75" customHeight="1" x14ac:dyDescent="0.25">
      <c r="A776" s="7"/>
      <c r="B776" s="8"/>
      <c r="C776" s="12"/>
      <c r="D776" s="8"/>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5.75" customHeight="1" x14ac:dyDescent="0.25">
      <c r="A777" s="7"/>
      <c r="B777" s="8"/>
      <c r="C777" s="12"/>
      <c r="D777" s="8"/>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5.75" customHeight="1" x14ac:dyDescent="0.25">
      <c r="A778" s="7"/>
      <c r="B778" s="8"/>
      <c r="C778" s="12"/>
      <c r="D778" s="8"/>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5.75" customHeight="1" x14ac:dyDescent="0.25">
      <c r="A779" s="7"/>
      <c r="B779" s="8"/>
      <c r="C779" s="12"/>
      <c r="D779" s="8"/>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5.75" customHeight="1" x14ac:dyDescent="0.25">
      <c r="A780" s="7"/>
      <c r="B780" s="8"/>
      <c r="C780" s="12"/>
      <c r="D780" s="8"/>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5.75" customHeight="1" x14ac:dyDescent="0.25">
      <c r="A781" s="7"/>
      <c r="B781" s="8"/>
      <c r="C781" s="12"/>
      <c r="D781" s="8"/>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5.75" customHeight="1" x14ac:dyDescent="0.25">
      <c r="A782" s="7"/>
      <c r="B782" s="8"/>
      <c r="C782" s="12"/>
      <c r="D782" s="8"/>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5.75" customHeight="1" x14ac:dyDescent="0.25">
      <c r="A783" s="7"/>
      <c r="B783" s="8"/>
      <c r="C783" s="12"/>
      <c r="D783" s="8"/>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5.75" customHeight="1" x14ac:dyDescent="0.25">
      <c r="A784" s="7"/>
      <c r="B784" s="8"/>
      <c r="C784" s="12"/>
      <c r="D784" s="8"/>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5.75" customHeight="1" x14ac:dyDescent="0.25">
      <c r="A785" s="7"/>
      <c r="B785" s="8"/>
      <c r="C785" s="12"/>
      <c r="D785" s="8"/>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5.75" customHeight="1" x14ac:dyDescent="0.25">
      <c r="A786" s="7"/>
      <c r="B786" s="8"/>
      <c r="C786" s="12"/>
      <c r="D786" s="8"/>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5.75" customHeight="1" x14ac:dyDescent="0.25">
      <c r="A787" s="7"/>
      <c r="B787" s="8"/>
      <c r="C787" s="12"/>
      <c r="D787" s="8"/>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5.75" customHeight="1" x14ac:dyDescent="0.25">
      <c r="A788" s="7"/>
      <c r="B788" s="8"/>
      <c r="C788" s="12"/>
      <c r="D788" s="8"/>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5.75" customHeight="1" x14ac:dyDescent="0.25">
      <c r="A789" s="7"/>
      <c r="B789" s="8"/>
      <c r="C789" s="12"/>
      <c r="D789" s="8"/>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5.75" customHeight="1" x14ac:dyDescent="0.25">
      <c r="A790" s="7"/>
      <c r="B790" s="8"/>
      <c r="C790" s="12"/>
      <c r="D790" s="8"/>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5.75" customHeight="1" x14ac:dyDescent="0.25">
      <c r="A791" s="7"/>
      <c r="B791" s="8"/>
      <c r="C791" s="12"/>
      <c r="D791" s="8"/>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5.75" customHeight="1" x14ac:dyDescent="0.25">
      <c r="A792" s="7"/>
      <c r="B792" s="8"/>
      <c r="C792" s="12"/>
      <c r="D792" s="8"/>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5.75" customHeight="1" x14ac:dyDescent="0.25">
      <c r="A793" s="7"/>
      <c r="B793" s="8"/>
      <c r="C793" s="12"/>
      <c r="D793" s="8"/>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5.75" customHeight="1" x14ac:dyDescent="0.25">
      <c r="A794" s="7"/>
      <c r="B794" s="8"/>
      <c r="C794" s="12"/>
      <c r="D794" s="8"/>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5.75" customHeight="1" x14ac:dyDescent="0.25">
      <c r="A795" s="7"/>
      <c r="B795" s="8"/>
      <c r="C795" s="12"/>
      <c r="D795" s="8"/>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5.75" customHeight="1" x14ac:dyDescent="0.25">
      <c r="A796" s="7"/>
      <c r="B796" s="8"/>
      <c r="C796" s="12"/>
      <c r="D796" s="8"/>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5.75" customHeight="1" x14ac:dyDescent="0.25">
      <c r="A797" s="7"/>
      <c r="B797" s="8"/>
      <c r="C797" s="12"/>
      <c r="D797" s="8"/>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5.75" customHeight="1" x14ac:dyDescent="0.25">
      <c r="A798" s="7"/>
      <c r="B798" s="8"/>
      <c r="C798" s="12"/>
      <c r="D798" s="8"/>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5.75" customHeight="1" x14ac:dyDescent="0.25">
      <c r="A799" s="7"/>
      <c r="B799" s="8"/>
      <c r="C799" s="12"/>
      <c r="D799" s="8"/>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5.75" customHeight="1" x14ac:dyDescent="0.25">
      <c r="A800" s="7"/>
      <c r="B800" s="8"/>
      <c r="C800" s="12"/>
      <c r="D800" s="8"/>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5.75" customHeight="1" x14ac:dyDescent="0.25">
      <c r="A801" s="7"/>
      <c r="B801" s="8"/>
      <c r="C801" s="12"/>
      <c r="D801" s="8"/>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5.75" customHeight="1" x14ac:dyDescent="0.25">
      <c r="A802" s="7"/>
      <c r="B802" s="8"/>
      <c r="C802" s="12"/>
      <c r="D802" s="8"/>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5.75" customHeight="1" x14ac:dyDescent="0.25">
      <c r="A803" s="7"/>
      <c r="B803" s="8"/>
      <c r="C803" s="12"/>
      <c r="D803" s="8"/>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5.75" customHeight="1" x14ac:dyDescent="0.25">
      <c r="A804" s="7"/>
      <c r="B804" s="8"/>
      <c r="C804" s="12"/>
      <c r="D804" s="8"/>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5.75" customHeight="1" x14ac:dyDescent="0.25">
      <c r="A805" s="7"/>
      <c r="B805" s="8"/>
      <c r="C805" s="12"/>
      <c r="D805" s="8"/>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5.75" customHeight="1" x14ac:dyDescent="0.25">
      <c r="A806" s="7"/>
      <c r="B806" s="8"/>
      <c r="C806" s="12"/>
      <c r="D806" s="8"/>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5.75" customHeight="1" x14ac:dyDescent="0.25">
      <c r="A807" s="7"/>
      <c r="B807" s="8"/>
      <c r="C807" s="12"/>
      <c r="D807" s="8"/>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5.75" customHeight="1" x14ac:dyDescent="0.25">
      <c r="A808" s="7"/>
      <c r="B808" s="8"/>
      <c r="C808" s="12"/>
      <c r="D808" s="8"/>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5.75" customHeight="1" x14ac:dyDescent="0.25">
      <c r="A809" s="7"/>
      <c r="B809" s="8"/>
      <c r="C809" s="12"/>
      <c r="D809" s="8"/>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5.75" customHeight="1" x14ac:dyDescent="0.25">
      <c r="A810" s="7"/>
      <c r="B810" s="8"/>
      <c r="C810" s="12"/>
      <c r="D810" s="8"/>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5.75" customHeight="1" x14ac:dyDescent="0.25">
      <c r="A811" s="7"/>
      <c r="B811" s="8"/>
      <c r="C811" s="12"/>
      <c r="D811" s="8"/>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5.75" customHeight="1" x14ac:dyDescent="0.25">
      <c r="A812" s="7"/>
      <c r="B812" s="8"/>
      <c r="C812" s="12"/>
      <c r="D812" s="8"/>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5.75" customHeight="1" x14ac:dyDescent="0.25">
      <c r="A813" s="7"/>
      <c r="B813" s="8"/>
      <c r="C813" s="12"/>
      <c r="D813" s="8"/>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5.75" customHeight="1" x14ac:dyDescent="0.25">
      <c r="A814" s="7"/>
      <c r="B814" s="8"/>
      <c r="C814" s="12"/>
      <c r="D814" s="8"/>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5.75" customHeight="1" x14ac:dyDescent="0.25">
      <c r="A815" s="7"/>
      <c r="B815" s="8"/>
      <c r="C815" s="12"/>
      <c r="D815" s="8"/>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5.75" customHeight="1" x14ac:dyDescent="0.25">
      <c r="A816" s="7"/>
      <c r="B816" s="8"/>
      <c r="C816" s="12"/>
      <c r="D816" s="8"/>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5.75" customHeight="1" x14ac:dyDescent="0.25">
      <c r="A817" s="7"/>
      <c r="B817" s="8"/>
      <c r="C817" s="12"/>
      <c r="D817" s="8"/>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5.75" customHeight="1" x14ac:dyDescent="0.25">
      <c r="A818" s="7"/>
      <c r="B818" s="8"/>
      <c r="C818" s="12"/>
      <c r="D818" s="8"/>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5.75" customHeight="1" x14ac:dyDescent="0.25">
      <c r="A819" s="7"/>
      <c r="B819" s="8"/>
      <c r="C819" s="12"/>
      <c r="D819" s="8"/>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5.75" customHeight="1" x14ac:dyDescent="0.25">
      <c r="A820" s="7"/>
      <c r="B820" s="8"/>
      <c r="C820" s="12"/>
      <c r="D820" s="8"/>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5.75" customHeight="1" x14ac:dyDescent="0.25">
      <c r="A821" s="7"/>
      <c r="B821" s="8"/>
      <c r="C821" s="12"/>
      <c r="D821" s="8"/>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5.75" customHeight="1" x14ac:dyDescent="0.25">
      <c r="A822" s="7"/>
      <c r="B822" s="8"/>
      <c r="C822" s="12"/>
      <c r="D822" s="8"/>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5.75" customHeight="1" x14ac:dyDescent="0.25">
      <c r="A823" s="7"/>
      <c r="B823" s="8"/>
      <c r="C823" s="12"/>
      <c r="D823" s="8"/>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5.75" customHeight="1" x14ac:dyDescent="0.25">
      <c r="A824" s="7"/>
      <c r="B824" s="8"/>
      <c r="C824" s="12"/>
      <c r="D824" s="8"/>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5.75" customHeight="1" x14ac:dyDescent="0.25">
      <c r="A825" s="7"/>
      <c r="B825" s="8"/>
      <c r="C825" s="12"/>
      <c r="D825" s="8"/>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5.75" customHeight="1" x14ac:dyDescent="0.25">
      <c r="A826" s="7"/>
      <c r="B826" s="8"/>
      <c r="C826" s="12"/>
      <c r="D826" s="8"/>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5.75" customHeight="1" x14ac:dyDescent="0.25">
      <c r="A827" s="7"/>
      <c r="B827" s="8"/>
      <c r="C827" s="12"/>
      <c r="D827" s="8"/>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5.75" customHeight="1" x14ac:dyDescent="0.25">
      <c r="A828" s="7"/>
      <c r="B828" s="8"/>
      <c r="C828" s="12"/>
      <c r="D828" s="8"/>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5.75" customHeight="1" x14ac:dyDescent="0.25">
      <c r="A829" s="7"/>
      <c r="B829" s="8"/>
      <c r="C829" s="12"/>
      <c r="D829" s="8"/>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5.75" customHeight="1" x14ac:dyDescent="0.25">
      <c r="A830" s="7"/>
      <c r="B830" s="8"/>
      <c r="C830" s="12"/>
      <c r="D830" s="8"/>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5.75" customHeight="1" x14ac:dyDescent="0.25">
      <c r="A831" s="7"/>
      <c r="B831" s="8"/>
      <c r="C831" s="12"/>
      <c r="D831" s="8"/>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5.75" customHeight="1" x14ac:dyDescent="0.25">
      <c r="A832" s="7"/>
      <c r="B832" s="8"/>
      <c r="C832" s="12"/>
      <c r="D832" s="8"/>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5.75" customHeight="1" x14ac:dyDescent="0.25">
      <c r="A833" s="7"/>
      <c r="B833" s="8"/>
      <c r="C833" s="12"/>
      <c r="D833" s="8"/>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5.75" customHeight="1" x14ac:dyDescent="0.25">
      <c r="A834" s="7"/>
      <c r="B834" s="8"/>
      <c r="C834" s="12"/>
      <c r="D834" s="8"/>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5.75" customHeight="1" x14ac:dyDescent="0.25">
      <c r="A835" s="7"/>
      <c r="B835" s="8"/>
      <c r="C835" s="12"/>
      <c r="D835" s="8"/>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5.75" customHeight="1" x14ac:dyDescent="0.25">
      <c r="A836" s="7"/>
      <c r="B836" s="8"/>
      <c r="C836" s="12"/>
      <c r="D836" s="8"/>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5.75" customHeight="1" x14ac:dyDescent="0.25">
      <c r="A837" s="7"/>
      <c r="B837" s="8"/>
      <c r="C837" s="12"/>
      <c r="D837" s="8"/>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5.75" customHeight="1" x14ac:dyDescent="0.25">
      <c r="A838" s="7"/>
      <c r="B838" s="8"/>
      <c r="C838" s="12"/>
      <c r="D838" s="8"/>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5.75" customHeight="1" x14ac:dyDescent="0.25">
      <c r="A839" s="7"/>
      <c r="B839" s="8"/>
      <c r="C839" s="12"/>
      <c r="D839" s="8"/>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5.75" customHeight="1" x14ac:dyDescent="0.25">
      <c r="A840" s="7"/>
      <c r="B840" s="8"/>
      <c r="C840" s="12"/>
      <c r="D840" s="8"/>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5.75" customHeight="1" x14ac:dyDescent="0.25">
      <c r="A841" s="7"/>
      <c r="B841" s="8"/>
      <c r="C841" s="12"/>
      <c r="D841" s="8"/>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5.75" customHeight="1" x14ac:dyDescent="0.25">
      <c r="A842" s="7"/>
      <c r="B842" s="8"/>
      <c r="C842" s="12"/>
      <c r="D842" s="8"/>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5.75" customHeight="1" x14ac:dyDescent="0.25">
      <c r="A843" s="7"/>
      <c r="B843" s="8"/>
      <c r="C843" s="12"/>
      <c r="D843" s="8"/>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5.75" customHeight="1" x14ac:dyDescent="0.25">
      <c r="A844" s="7"/>
      <c r="B844" s="8"/>
      <c r="C844" s="12"/>
      <c r="D844" s="8"/>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5.75" customHeight="1" x14ac:dyDescent="0.25">
      <c r="A845" s="7"/>
      <c r="B845" s="8"/>
      <c r="C845" s="12"/>
      <c r="D845" s="8"/>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5.75" customHeight="1" x14ac:dyDescent="0.25">
      <c r="A846" s="7"/>
      <c r="B846" s="8"/>
      <c r="C846" s="12"/>
      <c r="D846" s="8"/>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5.75" customHeight="1" x14ac:dyDescent="0.25">
      <c r="A847" s="7"/>
      <c r="B847" s="8"/>
      <c r="C847" s="12"/>
      <c r="D847" s="8"/>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5.75" customHeight="1" x14ac:dyDescent="0.25">
      <c r="A848" s="7"/>
      <c r="B848" s="8"/>
      <c r="C848" s="12"/>
      <c r="D848" s="8"/>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5.75" customHeight="1" x14ac:dyDescent="0.25">
      <c r="A849" s="7"/>
      <c r="B849" s="8"/>
      <c r="C849" s="12"/>
      <c r="D849" s="8"/>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5.75" customHeight="1" x14ac:dyDescent="0.25">
      <c r="A850" s="7"/>
      <c r="B850" s="8"/>
      <c r="C850" s="12"/>
      <c r="D850" s="8"/>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5.75" customHeight="1" x14ac:dyDescent="0.25">
      <c r="A851" s="7"/>
      <c r="B851" s="8"/>
      <c r="C851" s="12"/>
      <c r="D851" s="8"/>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5.75" customHeight="1" x14ac:dyDescent="0.25">
      <c r="A852" s="7"/>
      <c r="B852" s="8"/>
      <c r="C852" s="12"/>
      <c r="D852" s="8"/>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5.75" customHeight="1" x14ac:dyDescent="0.25">
      <c r="A853" s="7"/>
      <c r="B853" s="8"/>
      <c r="C853" s="12"/>
      <c r="D853" s="8"/>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5.75" customHeight="1" x14ac:dyDescent="0.25">
      <c r="A854" s="7"/>
      <c r="B854" s="8"/>
      <c r="C854" s="12"/>
      <c r="D854" s="8"/>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5.75" customHeight="1" x14ac:dyDescent="0.25">
      <c r="A855" s="7"/>
      <c r="B855" s="8"/>
      <c r="C855" s="12"/>
      <c r="D855" s="8"/>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5.75" customHeight="1" x14ac:dyDescent="0.25">
      <c r="A856" s="7"/>
      <c r="B856" s="8"/>
      <c r="C856" s="12"/>
      <c r="D856" s="8"/>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5.75" customHeight="1" x14ac:dyDescent="0.25">
      <c r="A857" s="7"/>
      <c r="B857" s="8"/>
      <c r="C857" s="12"/>
      <c r="D857" s="8"/>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5.75" customHeight="1" x14ac:dyDescent="0.25">
      <c r="A858" s="7"/>
      <c r="B858" s="8"/>
      <c r="C858" s="12"/>
      <c r="D858" s="8"/>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5.75" customHeight="1" x14ac:dyDescent="0.25">
      <c r="A859" s="7"/>
      <c r="B859" s="8"/>
      <c r="C859" s="12"/>
      <c r="D859" s="8"/>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5.75" customHeight="1" x14ac:dyDescent="0.25">
      <c r="A860" s="7"/>
      <c r="B860" s="8"/>
      <c r="C860" s="12"/>
      <c r="D860" s="8"/>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5.75" customHeight="1" x14ac:dyDescent="0.25">
      <c r="A861" s="7"/>
      <c r="B861" s="8"/>
      <c r="C861" s="12"/>
      <c r="D861" s="8"/>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5.75" customHeight="1" x14ac:dyDescent="0.25">
      <c r="A862" s="7"/>
      <c r="B862" s="8"/>
      <c r="C862" s="12"/>
      <c r="D862" s="8"/>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5.75" customHeight="1" x14ac:dyDescent="0.25">
      <c r="A863" s="7"/>
      <c r="B863" s="8"/>
      <c r="C863" s="12"/>
      <c r="D863" s="8"/>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5.75" customHeight="1" x14ac:dyDescent="0.25">
      <c r="A864" s="7"/>
      <c r="B864" s="8"/>
      <c r="C864" s="12"/>
      <c r="D864" s="8"/>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5.75" customHeight="1" x14ac:dyDescent="0.25">
      <c r="A865" s="7"/>
      <c r="B865" s="8"/>
      <c r="C865" s="12"/>
      <c r="D865" s="8"/>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5.75" customHeight="1" x14ac:dyDescent="0.25">
      <c r="A866" s="7"/>
      <c r="B866" s="8"/>
      <c r="C866" s="12"/>
      <c r="D866" s="8"/>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5.75" customHeight="1" x14ac:dyDescent="0.25">
      <c r="A867" s="7"/>
      <c r="B867" s="8"/>
      <c r="C867" s="12"/>
      <c r="D867" s="8"/>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5.75" customHeight="1" x14ac:dyDescent="0.25">
      <c r="A868" s="7"/>
      <c r="B868" s="8"/>
      <c r="C868" s="12"/>
      <c r="D868" s="8"/>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5.75" customHeight="1" x14ac:dyDescent="0.25">
      <c r="A869" s="7"/>
      <c r="B869" s="8"/>
      <c r="C869" s="12"/>
      <c r="D869" s="8"/>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5.75" customHeight="1" x14ac:dyDescent="0.25">
      <c r="A870" s="7"/>
      <c r="B870" s="8"/>
      <c r="C870" s="12"/>
      <c r="D870" s="8"/>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5.75" customHeight="1" x14ac:dyDescent="0.25">
      <c r="A871" s="7"/>
      <c r="B871" s="8"/>
      <c r="C871" s="12"/>
      <c r="D871" s="8"/>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5.75" customHeight="1" x14ac:dyDescent="0.25">
      <c r="A872" s="7"/>
      <c r="B872" s="8"/>
      <c r="C872" s="12"/>
      <c r="D872" s="8"/>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5.75" customHeight="1" x14ac:dyDescent="0.25">
      <c r="A873" s="7"/>
      <c r="B873" s="8"/>
      <c r="C873" s="12"/>
      <c r="D873" s="8"/>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5.75" customHeight="1" x14ac:dyDescent="0.25">
      <c r="A874" s="7"/>
      <c r="B874" s="8"/>
      <c r="C874" s="12"/>
      <c r="D874" s="8"/>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5.75" customHeight="1" x14ac:dyDescent="0.25">
      <c r="A875" s="7"/>
      <c r="B875" s="8"/>
      <c r="C875" s="12"/>
      <c r="D875" s="8"/>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5.75" customHeight="1" x14ac:dyDescent="0.25">
      <c r="A876" s="7"/>
      <c r="B876" s="8"/>
      <c r="C876" s="12"/>
      <c r="D876" s="8"/>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5.75" customHeight="1" x14ac:dyDescent="0.25">
      <c r="A877" s="7"/>
      <c r="B877" s="8"/>
      <c r="C877" s="12"/>
      <c r="D877" s="8"/>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5.75" customHeight="1" x14ac:dyDescent="0.25">
      <c r="A878" s="7"/>
      <c r="B878" s="8"/>
      <c r="C878" s="12"/>
      <c r="D878" s="8"/>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5.75" customHeight="1" x14ac:dyDescent="0.25">
      <c r="A879" s="7"/>
      <c r="B879" s="8"/>
      <c r="C879" s="12"/>
      <c r="D879" s="8"/>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5.75" customHeight="1" x14ac:dyDescent="0.25">
      <c r="A880" s="7"/>
      <c r="B880" s="8"/>
      <c r="C880" s="12"/>
      <c r="D880" s="8"/>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5.75" customHeight="1" x14ac:dyDescent="0.25">
      <c r="A881" s="7"/>
      <c r="B881" s="8"/>
      <c r="C881" s="12"/>
      <c r="D881" s="8"/>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5.75" customHeight="1" x14ac:dyDescent="0.25">
      <c r="A882" s="7"/>
      <c r="B882" s="8"/>
      <c r="C882" s="12"/>
      <c r="D882" s="8"/>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5.75" customHeight="1" x14ac:dyDescent="0.25">
      <c r="A883" s="7"/>
      <c r="B883" s="8"/>
      <c r="C883" s="12"/>
      <c r="D883" s="8"/>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5.75" customHeight="1" x14ac:dyDescent="0.25">
      <c r="A884" s="7"/>
      <c r="B884" s="8"/>
      <c r="C884" s="12"/>
      <c r="D884" s="8"/>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5.75" customHeight="1" x14ac:dyDescent="0.25">
      <c r="A885" s="7"/>
      <c r="B885" s="8"/>
      <c r="C885" s="12"/>
      <c r="D885" s="8"/>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5.75" customHeight="1" x14ac:dyDescent="0.25">
      <c r="A886" s="7"/>
      <c r="B886" s="8"/>
      <c r="C886" s="12"/>
      <c r="D886" s="8"/>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5.75" customHeight="1" x14ac:dyDescent="0.25">
      <c r="A887" s="7"/>
      <c r="B887" s="8"/>
      <c r="C887" s="12"/>
      <c r="D887" s="8"/>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5.75" customHeight="1" x14ac:dyDescent="0.25">
      <c r="A888" s="7"/>
      <c r="B888" s="8"/>
      <c r="C888" s="12"/>
      <c r="D888" s="8"/>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5.75" customHeight="1" x14ac:dyDescent="0.25">
      <c r="A889" s="7"/>
      <c r="B889" s="8"/>
      <c r="C889" s="12"/>
      <c r="D889" s="8"/>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5.75" customHeight="1" x14ac:dyDescent="0.25">
      <c r="A890" s="7"/>
      <c r="B890" s="8"/>
      <c r="C890" s="12"/>
      <c r="D890" s="8"/>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5.75" customHeight="1" x14ac:dyDescent="0.25">
      <c r="A891" s="7"/>
      <c r="B891" s="8"/>
      <c r="C891" s="12"/>
      <c r="D891" s="8"/>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5.75" customHeight="1" x14ac:dyDescent="0.25">
      <c r="A892" s="7"/>
      <c r="B892" s="8"/>
      <c r="C892" s="12"/>
      <c r="D892" s="8"/>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5.75" customHeight="1" x14ac:dyDescent="0.25">
      <c r="A893" s="7"/>
      <c r="B893" s="8"/>
      <c r="C893" s="12"/>
      <c r="D893" s="8"/>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5.75" customHeight="1" x14ac:dyDescent="0.25">
      <c r="A894" s="7"/>
      <c r="B894" s="8"/>
      <c r="C894" s="12"/>
      <c r="D894" s="8"/>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5.75" customHeight="1" x14ac:dyDescent="0.25">
      <c r="A895" s="7"/>
      <c r="B895" s="8"/>
      <c r="C895" s="12"/>
      <c r="D895" s="8"/>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5.75" customHeight="1" x14ac:dyDescent="0.25">
      <c r="A896" s="7"/>
      <c r="B896" s="8"/>
      <c r="C896" s="12"/>
      <c r="D896" s="8"/>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5.75" customHeight="1" x14ac:dyDescent="0.25">
      <c r="A897" s="7"/>
      <c r="B897" s="8"/>
      <c r="C897" s="12"/>
      <c r="D897" s="8"/>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5.75" customHeight="1" x14ac:dyDescent="0.25">
      <c r="A898" s="7"/>
      <c r="B898" s="8"/>
      <c r="C898" s="12"/>
      <c r="D898" s="8"/>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5.75" customHeight="1" x14ac:dyDescent="0.25">
      <c r="A899" s="7"/>
      <c r="B899" s="8"/>
      <c r="C899" s="12"/>
      <c r="D899" s="8"/>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5.75" customHeight="1" x14ac:dyDescent="0.25">
      <c r="A900" s="7"/>
      <c r="B900" s="8"/>
      <c r="C900" s="12"/>
      <c r="D900" s="8"/>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5.75" customHeight="1" x14ac:dyDescent="0.25">
      <c r="A901" s="7"/>
      <c r="B901" s="8"/>
      <c r="C901" s="12"/>
      <c r="D901" s="8"/>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5.75" customHeight="1" x14ac:dyDescent="0.25">
      <c r="A902" s="7"/>
      <c r="B902" s="8"/>
      <c r="C902" s="12"/>
      <c r="D902" s="8"/>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5.75" customHeight="1" x14ac:dyDescent="0.25">
      <c r="A903" s="7"/>
      <c r="B903" s="8"/>
      <c r="C903" s="12"/>
      <c r="D903" s="8"/>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5.75" customHeight="1" x14ac:dyDescent="0.25">
      <c r="A904" s="7"/>
      <c r="B904" s="8"/>
      <c r="C904" s="12"/>
      <c r="D904" s="8"/>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5.75" customHeight="1" x14ac:dyDescent="0.25">
      <c r="A905" s="7"/>
      <c r="B905" s="8"/>
      <c r="C905" s="12"/>
      <c r="D905" s="8"/>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5.75" customHeight="1" x14ac:dyDescent="0.25">
      <c r="A906" s="7"/>
      <c r="B906" s="8"/>
      <c r="C906" s="12"/>
      <c r="D906" s="8"/>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5.75" customHeight="1" x14ac:dyDescent="0.25">
      <c r="A907" s="7"/>
      <c r="B907" s="8"/>
      <c r="C907" s="12"/>
      <c r="D907" s="8"/>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5.75" customHeight="1" x14ac:dyDescent="0.25">
      <c r="A908" s="7"/>
      <c r="B908" s="8"/>
      <c r="C908" s="12"/>
      <c r="D908" s="8"/>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5.75" customHeight="1" x14ac:dyDescent="0.25">
      <c r="A909" s="7"/>
      <c r="B909" s="8"/>
      <c r="C909" s="12"/>
      <c r="D909" s="8"/>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5.75" customHeight="1" x14ac:dyDescent="0.25">
      <c r="A910" s="7"/>
      <c r="B910" s="8"/>
      <c r="C910" s="12"/>
      <c r="D910" s="8"/>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5.75" customHeight="1" x14ac:dyDescent="0.25">
      <c r="A911" s="7"/>
      <c r="B911" s="8"/>
      <c r="C911" s="12"/>
      <c r="D911" s="8"/>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5.75" customHeight="1" x14ac:dyDescent="0.25">
      <c r="A912" s="7"/>
      <c r="B912" s="8"/>
      <c r="C912" s="12"/>
      <c r="D912" s="8"/>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5.75" customHeight="1" x14ac:dyDescent="0.25">
      <c r="A913" s="7"/>
      <c r="B913" s="8"/>
      <c r="C913" s="12"/>
      <c r="D913" s="8"/>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5.75" customHeight="1" x14ac:dyDescent="0.25">
      <c r="A914" s="7"/>
      <c r="B914" s="8"/>
      <c r="C914" s="12"/>
      <c r="D914" s="8"/>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5.75" customHeight="1" x14ac:dyDescent="0.25">
      <c r="A915" s="7"/>
      <c r="B915" s="8"/>
      <c r="C915" s="12"/>
      <c r="D915" s="8"/>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5.75" customHeight="1" x14ac:dyDescent="0.25">
      <c r="A916" s="7"/>
      <c r="B916" s="8"/>
      <c r="C916" s="12"/>
      <c r="D916" s="8"/>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5.75" customHeight="1" x14ac:dyDescent="0.25">
      <c r="A917" s="7"/>
      <c r="B917" s="8"/>
      <c r="C917" s="12"/>
      <c r="D917" s="8"/>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5.75" customHeight="1" x14ac:dyDescent="0.25">
      <c r="A918" s="7"/>
      <c r="B918" s="8"/>
      <c r="C918" s="12"/>
      <c r="D918" s="8"/>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5.75" customHeight="1" x14ac:dyDescent="0.25">
      <c r="A919" s="7"/>
      <c r="B919" s="8"/>
      <c r="C919" s="12"/>
      <c r="D919" s="8"/>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5.75" customHeight="1" x14ac:dyDescent="0.25">
      <c r="A920" s="7"/>
      <c r="B920" s="8"/>
      <c r="C920" s="12"/>
      <c r="D920" s="8"/>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5.75" customHeight="1" x14ac:dyDescent="0.25">
      <c r="A921" s="7"/>
      <c r="B921" s="8"/>
      <c r="C921" s="12"/>
      <c r="D921" s="8"/>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5.75" customHeight="1" x14ac:dyDescent="0.25">
      <c r="A922" s="7"/>
      <c r="B922" s="8"/>
      <c r="C922" s="12"/>
      <c r="D922" s="8"/>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5.75" customHeight="1" x14ac:dyDescent="0.25">
      <c r="A923" s="7"/>
      <c r="B923" s="8"/>
      <c r="C923" s="12"/>
      <c r="D923" s="8"/>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5.75" customHeight="1" x14ac:dyDescent="0.25">
      <c r="A924" s="7"/>
      <c r="B924" s="8"/>
      <c r="C924" s="12"/>
      <c r="D924" s="8"/>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5.75" customHeight="1" x14ac:dyDescent="0.25">
      <c r="A925" s="7"/>
      <c r="B925" s="8"/>
      <c r="C925" s="12"/>
      <c r="D925" s="8"/>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5.75" customHeight="1" x14ac:dyDescent="0.25">
      <c r="A926" s="7"/>
      <c r="B926" s="8"/>
      <c r="C926" s="12"/>
      <c r="D926" s="8"/>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5.75" customHeight="1" x14ac:dyDescent="0.25">
      <c r="A927" s="7"/>
      <c r="B927" s="8"/>
      <c r="C927" s="12"/>
      <c r="D927" s="8"/>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5.75" customHeight="1" x14ac:dyDescent="0.25">
      <c r="A928" s="7"/>
      <c r="B928" s="8"/>
      <c r="C928" s="12"/>
      <c r="D928" s="8"/>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5.75" customHeight="1" x14ac:dyDescent="0.25">
      <c r="A929" s="7"/>
      <c r="B929" s="8"/>
      <c r="C929" s="12"/>
      <c r="D929" s="8"/>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5.75" customHeight="1" x14ac:dyDescent="0.25">
      <c r="A930" s="7"/>
      <c r="B930" s="8"/>
      <c r="C930" s="12"/>
      <c r="D930" s="8"/>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5.75" customHeight="1" x14ac:dyDescent="0.25">
      <c r="A931" s="7"/>
      <c r="B931" s="8"/>
      <c r="C931" s="12"/>
      <c r="D931" s="8"/>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5.75" customHeight="1" x14ac:dyDescent="0.25">
      <c r="A932" s="7"/>
      <c r="B932" s="8"/>
      <c r="C932" s="12"/>
      <c r="D932" s="8"/>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5.75" customHeight="1" x14ac:dyDescent="0.25">
      <c r="A933" s="7"/>
      <c r="B933" s="8"/>
      <c r="C933" s="12"/>
      <c r="D933" s="8"/>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5.75" customHeight="1" x14ac:dyDescent="0.25">
      <c r="A934" s="7"/>
      <c r="B934" s="8"/>
      <c r="C934" s="12"/>
      <c r="D934" s="8"/>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5.75" customHeight="1" x14ac:dyDescent="0.25">
      <c r="A935" s="7"/>
      <c r="B935" s="8"/>
      <c r="C935" s="12"/>
      <c r="D935" s="8"/>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5.75" customHeight="1" x14ac:dyDescent="0.25">
      <c r="A936" s="7"/>
      <c r="B936" s="8"/>
      <c r="C936" s="12"/>
      <c r="D936" s="8"/>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5.75" customHeight="1" x14ac:dyDescent="0.25">
      <c r="A937" s="7"/>
      <c r="B937" s="8"/>
      <c r="C937" s="12"/>
      <c r="D937" s="8"/>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5.75" customHeight="1" x14ac:dyDescent="0.25">
      <c r="A938" s="7"/>
      <c r="B938" s="8"/>
      <c r="C938" s="12"/>
      <c r="D938" s="8"/>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5.75" customHeight="1" x14ac:dyDescent="0.25">
      <c r="A939" s="7"/>
      <c r="B939" s="8"/>
      <c r="C939" s="12"/>
      <c r="D939" s="8"/>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5.75" customHeight="1" x14ac:dyDescent="0.25">
      <c r="A940" s="7"/>
      <c r="B940" s="8"/>
      <c r="C940" s="12"/>
      <c r="D940" s="8"/>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5.75" customHeight="1" x14ac:dyDescent="0.25">
      <c r="A941" s="7"/>
      <c r="B941" s="8"/>
      <c r="C941" s="12"/>
      <c r="D941" s="8"/>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5.75" customHeight="1" x14ac:dyDescent="0.25">
      <c r="A942" s="7"/>
      <c r="B942" s="8"/>
      <c r="C942" s="12"/>
      <c r="D942" s="8"/>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5.75" customHeight="1" x14ac:dyDescent="0.25">
      <c r="A943" s="7"/>
      <c r="B943" s="8"/>
      <c r="C943" s="12"/>
      <c r="D943" s="8"/>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5.75" customHeight="1" x14ac:dyDescent="0.25">
      <c r="A944" s="7"/>
      <c r="B944" s="8"/>
      <c r="C944" s="12"/>
      <c r="D944" s="8"/>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5.75" customHeight="1" x14ac:dyDescent="0.25">
      <c r="A945" s="7"/>
      <c r="B945" s="8"/>
      <c r="C945" s="12"/>
      <c r="D945" s="8"/>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5.75" customHeight="1" x14ac:dyDescent="0.25">
      <c r="A946" s="7"/>
      <c r="B946" s="8"/>
      <c r="C946" s="12"/>
      <c r="D946" s="8"/>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5.75" customHeight="1" x14ac:dyDescent="0.25">
      <c r="A947" s="7"/>
      <c r="B947" s="8"/>
      <c r="C947" s="12"/>
      <c r="D947" s="8"/>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5.75" customHeight="1" x14ac:dyDescent="0.25">
      <c r="A948" s="7"/>
      <c r="B948" s="8"/>
      <c r="C948" s="12"/>
      <c r="D948" s="8"/>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5.75" customHeight="1" x14ac:dyDescent="0.25">
      <c r="A949" s="7"/>
      <c r="B949" s="8"/>
      <c r="C949" s="12"/>
      <c r="D949" s="8"/>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5.75" customHeight="1" x14ac:dyDescent="0.25">
      <c r="A950" s="7"/>
      <c r="B950" s="8"/>
      <c r="C950" s="12"/>
      <c r="D950" s="8"/>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5.75" customHeight="1" x14ac:dyDescent="0.25">
      <c r="A951" s="7"/>
      <c r="B951" s="8"/>
      <c r="C951" s="12"/>
      <c r="D951" s="8"/>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5.75" customHeight="1" x14ac:dyDescent="0.25">
      <c r="A952" s="7"/>
      <c r="B952" s="8"/>
      <c r="C952" s="12"/>
      <c r="D952" s="8"/>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5.75" customHeight="1" x14ac:dyDescent="0.25">
      <c r="A953" s="7"/>
      <c r="B953" s="8"/>
      <c r="C953" s="12"/>
      <c r="D953" s="8"/>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5.75" customHeight="1" x14ac:dyDescent="0.25">
      <c r="A954" s="7"/>
      <c r="B954" s="8"/>
      <c r="C954" s="12"/>
      <c r="D954" s="8"/>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5.75" customHeight="1" x14ac:dyDescent="0.25">
      <c r="A955" s="7"/>
      <c r="B955" s="8"/>
      <c r="C955" s="12"/>
      <c r="D955" s="8"/>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5.75" customHeight="1" x14ac:dyDescent="0.25">
      <c r="A956" s="7"/>
      <c r="B956" s="8"/>
      <c r="C956" s="12"/>
      <c r="D956" s="8"/>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5.75" customHeight="1" x14ac:dyDescent="0.25">
      <c r="A957" s="7"/>
      <c r="B957" s="8"/>
      <c r="C957" s="12"/>
      <c r="D957" s="8"/>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5.75" customHeight="1" x14ac:dyDescent="0.25">
      <c r="A958" s="7"/>
      <c r="B958" s="8"/>
      <c r="C958" s="12"/>
      <c r="D958" s="8"/>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5.75" customHeight="1" x14ac:dyDescent="0.25">
      <c r="A959" s="7"/>
      <c r="B959" s="8"/>
      <c r="C959" s="12"/>
      <c r="D959" s="8"/>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5.75" customHeight="1" x14ac:dyDescent="0.25">
      <c r="A960" s="7"/>
      <c r="B960" s="8"/>
      <c r="C960" s="12"/>
      <c r="D960" s="8"/>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5.75" customHeight="1" x14ac:dyDescent="0.25">
      <c r="A961" s="7"/>
      <c r="B961" s="8"/>
      <c r="C961" s="12"/>
      <c r="D961" s="8"/>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5.75" customHeight="1" x14ac:dyDescent="0.25">
      <c r="A962" s="7"/>
      <c r="B962" s="8"/>
      <c r="C962" s="12"/>
      <c r="D962" s="8"/>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5.75" customHeight="1" x14ac:dyDescent="0.25">
      <c r="A963" s="7"/>
      <c r="B963" s="8"/>
      <c r="C963" s="12"/>
      <c r="D963" s="8"/>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5.75" customHeight="1" x14ac:dyDescent="0.25">
      <c r="A964" s="7"/>
      <c r="B964" s="8"/>
      <c r="C964" s="12"/>
      <c r="D964" s="8"/>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5.75" customHeight="1" x14ac:dyDescent="0.25">
      <c r="A965" s="7"/>
      <c r="B965" s="8"/>
      <c r="C965" s="12"/>
      <c r="D965" s="8"/>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5.75" customHeight="1" x14ac:dyDescent="0.25">
      <c r="A966" s="7"/>
      <c r="B966" s="8"/>
      <c r="C966" s="12"/>
      <c r="D966" s="8"/>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5.75" customHeight="1" x14ac:dyDescent="0.25">
      <c r="A967" s="7"/>
      <c r="B967" s="8"/>
      <c r="C967" s="12"/>
      <c r="D967" s="8"/>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5.75" customHeight="1" x14ac:dyDescent="0.25">
      <c r="A968" s="7"/>
      <c r="B968" s="8"/>
      <c r="C968" s="12"/>
      <c r="D968" s="8"/>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5.75" customHeight="1" x14ac:dyDescent="0.25">
      <c r="A969" s="7"/>
      <c r="B969" s="8"/>
      <c r="C969" s="12"/>
      <c r="D969" s="8"/>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5.75" customHeight="1" x14ac:dyDescent="0.25">
      <c r="A970" s="7"/>
      <c r="B970" s="8"/>
      <c r="C970" s="12"/>
      <c r="D970" s="8"/>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5.75" customHeight="1" x14ac:dyDescent="0.25">
      <c r="A971" s="7"/>
      <c r="B971" s="8"/>
      <c r="C971" s="12"/>
      <c r="D971" s="8"/>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5.75" customHeight="1" x14ac:dyDescent="0.25">
      <c r="A972" s="7"/>
      <c r="B972" s="8"/>
      <c r="C972" s="12"/>
      <c r="D972" s="8"/>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5.75" customHeight="1" x14ac:dyDescent="0.25">
      <c r="A973" s="7"/>
      <c r="B973" s="8"/>
      <c r="C973" s="12"/>
      <c r="D973" s="8"/>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5.75" customHeight="1" x14ac:dyDescent="0.25">
      <c r="A974" s="7"/>
      <c r="B974" s="8"/>
      <c r="C974" s="12"/>
      <c r="D974" s="8"/>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5.75" customHeight="1" x14ac:dyDescent="0.25">
      <c r="A975" s="7"/>
      <c r="B975" s="8"/>
      <c r="C975" s="12"/>
      <c r="D975" s="8"/>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5.75" customHeight="1" x14ac:dyDescent="0.25">
      <c r="A976" s="7"/>
      <c r="B976" s="8"/>
      <c r="C976" s="12"/>
      <c r="D976" s="8"/>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5.75" customHeight="1" x14ac:dyDescent="0.25">
      <c r="A977" s="7"/>
      <c r="B977" s="8"/>
      <c r="C977" s="12"/>
      <c r="D977" s="8"/>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5.75" customHeight="1" x14ac:dyDescent="0.25">
      <c r="A978" s="7"/>
      <c r="B978" s="8"/>
      <c r="C978" s="12"/>
      <c r="D978" s="8"/>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5.75" customHeight="1" x14ac:dyDescent="0.25">
      <c r="A979" s="7"/>
      <c r="B979" s="8"/>
      <c r="C979" s="12"/>
      <c r="D979" s="8"/>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5.75" customHeight="1" x14ac:dyDescent="0.25">
      <c r="A980" s="7"/>
      <c r="B980" s="8"/>
      <c r="C980" s="12"/>
      <c r="D980" s="8"/>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row r="981" spans="1:27" ht="15.75" customHeight="1" x14ac:dyDescent="0.25">
      <c r="A981" s="7"/>
      <c r="B981" s="8"/>
      <c r="C981" s="12"/>
      <c r="D981" s="8"/>
      <c r="E981" s="12"/>
      <c r="F981" s="12"/>
      <c r="G981" s="12"/>
      <c r="H981" s="12"/>
      <c r="I981" s="12"/>
      <c r="J981" s="12"/>
      <c r="K981" s="12"/>
      <c r="L981" s="12"/>
      <c r="M981" s="12"/>
      <c r="N981" s="12"/>
      <c r="O981" s="12"/>
      <c r="P981" s="12"/>
      <c r="Q981" s="12"/>
      <c r="R981" s="12"/>
      <c r="S981" s="12"/>
      <c r="T981" s="12"/>
      <c r="U981" s="12"/>
      <c r="V981" s="12"/>
      <c r="W981" s="12"/>
      <c r="X981" s="12"/>
      <c r="Y981" s="12"/>
      <c r="Z981" s="12"/>
      <c r="AA981" s="12"/>
    </row>
    <row r="982" spans="1:27" ht="15.75" customHeight="1" x14ac:dyDescent="0.25">
      <c r="A982" s="7"/>
      <c r="B982" s="8"/>
      <c r="C982" s="12"/>
      <c r="D982" s="8"/>
      <c r="E982" s="12"/>
      <c r="F982" s="12"/>
      <c r="G982" s="12"/>
      <c r="H982" s="12"/>
      <c r="I982" s="12"/>
      <c r="J982" s="12"/>
      <c r="K982" s="12"/>
      <c r="L982" s="12"/>
      <c r="M982" s="12"/>
      <c r="N982" s="12"/>
      <c r="O982" s="12"/>
      <c r="P982" s="12"/>
      <c r="Q982" s="12"/>
      <c r="R982" s="12"/>
      <c r="S982" s="12"/>
      <c r="T982" s="12"/>
      <c r="U982" s="12"/>
      <c r="V982" s="12"/>
      <c r="W982" s="12"/>
      <c r="X982" s="12"/>
      <c r="Y982" s="12"/>
      <c r="Z982" s="12"/>
      <c r="AA982" s="12"/>
    </row>
    <row r="983" spans="1:27" ht="15.75" customHeight="1" x14ac:dyDescent="0.25">
      <c r="A983" s="7"/>
      <c r="B983" s="8"/>
      <c r="C983" s="12"/>
      <c r="D983" s="8"/>
      <c r="E983" s="12"/>
      <c r="F983" s="12"/>
      <c r="G983" s="12"/>
      <c r="H983" s="12"/>
      <c r="I983" s="12"/>
      <c r="J983" s="12"/>
      <c r="K983" s="12"/>
      <c r="L983" s="12"/>
      <c r="M983" s="12"/>
      <c r="N983" s="12"/>
      <c r="O983" s="12"/>
      <c r="P983" s="12"/>
      <c r="Q983" s="12"/>
      <c r="R983" s="12"/>
      <c r="S983" s="12"/>
      <c r="T983" s="12"/>
      <c r="U983" s="12"/>
      <c r="V983" s="12"/>
      <c r="W983" s="12"/>
      <c r="X983" s="12"/>
      <c r="Y983" s="12"/>
      <c r="Z983" s="12"/>
      <c r="AA983" s="12"/>
    </row>
    <row r="984" spans="1:27" ht="15.75" customHeight="1" x14ac:dyDescent="0.25">
      <c r="A984" s="7"/>
      <c r="B984" s="8"/>
      <c r="C984" s="12"/>
      <c r="D984" s="8"/>
      <c r="E984" s="12"/>
      <c r="F984" s="12"/>
      <c r="G984" s="12"/>
      <c r="H984" s="12"/>
      <c r="I984" s="12"/>
      <c r="J984" s="12"/>
      <c r="K984" s="12"/>
      <c r="L984" s="12"/>
      <c r="M984" s="12"/>
      <c r="N984" s="12"/>
      <c r="O984" s="12"/>
      <c r="P984" s="12"/>
      <c r="Q984" s="12"/>
      <c r="R984" s="12"/>
      <c r="S984" s="12"/>
      <c r="T984" s="12"/>
      <c r="U984" s="12"/>
      <c r="V984" s="12"/>
      <c r="W984" s="12"/>
      <c r="X984" s="12"/>
      <c r="Y984" s="12"/>
      <c r="Z984" s="12"/>
      <c r="AA984" s="12"/>
    </row>
    <row r="985" spans="1:27" ht="15.75" customHeight="1" x14ac:dyDescent="0.25">
      <c r="A985" s="7"/>
      <c r="B985" s="8"/>
      <c r="C985" s="12"/>
      <c r="D985" s="8"/>
      <c r="E985" s="12"/>
      <c r="F985" s="12"/>
      <c r="G985" s="12"/>
      <c r="H985" s="12"/>
      <c r="I985" s="12"/>
      <c r="J985" s="12"/>
      <c r="K985" s="12"/>
      <c r="L985" s="12"/>
      <c r="M985" s="12"/>
      <c r="N985" s="12"/>
      <c r="O985" s="12"/>
      <c r="P985" s="12"/>
      <c r="Q985" s="12"/>
      <c r="R985" s="12"/>
      <c r="S985" s="12"/>
      <c r="T985" s="12"/>
      <c r="U985" s="12"/>
      <c r="V985" s="12"/>
      <c r="W985" s="12"/>
      <c r="X985" s="12"/>
      <c r="Y985" s="12"/>
      <c r="Z985" s="12"/>
      <c r="AA985" s="12"/>
    </row>
    <row r="986" spans="1:27" ht="15.75" customHeight="1" x14ac:dyDescent="0.25">
      <c r="A986" s="7"/>
      <c r="B986" s="8"/>
      <c r="C986" s="12"/>
      <c r="D986" s="8"/>
      <c r="E986" s="12"/>
      <c r="F986" s="12"/>
      <c r="G986" s="12"/>
      <c r="H986" s="12"/>
      <c r="I986" s="12"/>
      <c r="J986" s="12"/>
      <c r="K986" s="12"/>
      <c r="L986" s="12"/>
      <c r="M986" s="12"/>
      <c r="N986" s="12"/>
      <c r="O986" s="12"/>
      <c r="P986" s="12"/>
      <c r="Q986" s="12"/>
      <c r="R986" s="12"/>
      <c r="S986" s="12"/>
      <c r="T986" s="12"/>
      <c r="U986" s="12"/>
      <c r="V986" s="12"/>
      <c r="W986" s="12"/>
      <c r="X986" s="12"/>
      <c r="Y986" s="12"/>
      <c r="Z986" s="12"/>
      <c r="AA986" s="12"/>
    </row>
    <row r="987" spans="1:27" ht="15.75" customHeight="1" x14ac:dyDescent="0.25">
      <c r="A987" s="7"/>
      <c r="B987" s="8"/>
      <c r="C987" s="12"/>
      <c r="D987" s="8"/>
      <c r="E987" s="12"/>
      <c r="F987" s="12"/>
      <c r="G987" s="12"/>
      <c r="H987" s="12"/>
      <c r="I987" s="12"/>
      <c r="J987" s="12"/>
      <c r="K987" s="12"/>
      <c r="L987" s="12"/>
      <c r="M987" s="12"/>
      <c r="N987" s="12"/>
      <c r="O987" s="12"/>
      <c r="P987" s="12"/>
      <c r="Q987" s="12"/>
      <c r="R987" s="12"/>
      <c r="S987" s="12"/>
      <c r="T987" s="12"/>
      <c r="U987" s="12"/>
      <c r="V987" s="12"/>
      <c r="W987" s="12"/>
      <c r="X987" s="12"/>
      <c r="Y987" s="12"/>
      <c r="Z987" s="12"/>
      <c r="AA987" s="12"/>
    </row>
    <row r="988" spans="1:27" ht="15.75" customHeight="1" x14ac:dyDescent="0.25">
      <c r="A988" s="7"/>
      <c r="B988" s="8"/>
      <c r="C988" s="12"/>
      <c r="D988" s="8"/>
      <c r="E988" s="12"/>
      <c r="F988" s="12"/>
      <c r="G988" s="12"/>
      <c r="H988" s="12"/>
      <c r="I988" s="12"/>
      <c r="J988" s="12"/>
      <c r="K988" s="12"/>
      <c r="L988" s="12"/>
      <c r="M988" s="12"/>
      <c r="N988" s="12"/>
      <c r="O988" s="12"/>
      <c r="P988" s="12"/>
      <c r="Q988" s="12"/>
      <c r="R988" s="12"/>
      <c r="S988" s="12"/>
      <c r="T988" s="12"/>
      <c r="U988" s="12"/>
      <c r="V988" s="12"/>
      <c r="W988" s="12"/>
      <c r="X988" s="12"/>
      <c r="Y988" s="12"/>
      <c r="Z988" s="12"/>
      <c r="AA988" s="12"/>
    </row>
    <row r="989" spans="1:27" ht="15.75" customHeight="1" x14ac:dyDescent="0.25">
      <c r="A989" s="7"/>
      <c r="B989" s="8"/>
      <c r="C989" s="12"/>
      <c r="D989" s="8"/>
      <c r="E989" s="12"/>
      <c r="F989" s="12"/>
      <c r="G989" s="12"/>
      <c r="H989" s="12"/>
      <c r="I989" s="12"/>
      <c r="J989" s="12"/>
      <c r="K989" s="12"/>
      <c r="L989" s="12"/>
      <c r="M989" s="12"/>
      <c r="N989" s="12"/>
      <c r="O989" s="12"/>
      <c r="P989" s="12"/>
      <c r="Q989" s="12"/>
      <c r="R989" s="12"/>
      <c r="S989" s="12"/>
      <c r="T989" s="12"/>
      <c r="U989" s="12"/>
      <c r="V989" s="12"/>
      <c r="W989" s="12"/>
      <c r="X989" s="12"/>
      <c r="Y989" s="12"/>
      <c r="Z989" s="12"/>
      <c r="AA989" s="12"/>
    </row>
    <row r="990" spans="1:27" ht="15.75" customHeight="1" x14ac:dyDescent="0.25">
      <c r="A990" s="7"/>
      <c r="B990" s="8"/>
      <c r="C990" s="12"/>
      <c r="D990" s="8"/>
      <c r="E990" s="12"/>
      <c r="F990" s="12"/>
      <c r="G990" s="12"/>
      <c r="H990" s="12"/>
      <c r="I990" s="12"/>
      <c r="J990" s="12"/>
      <c r="K990" s="12"/>
      <c r="L990" s="12"/>
      <c r="M990" s="12"/>
      <c r="N990" s="12"/>
      <c r="O990" s="12"/>
      <c r="P990" s="12"/>
      <c r="Q990" s="12"/>
      <c r="R990" s="12"/>
      <c r="S990" s="12"/>
      <c r="T990" s="12"/>
      <c r="U990" s="12"/>
      <c r="V990" s="12"/>
      <c r="W990" s="12"/>
      <c r="X990" s="12"/>
      <c r="Y990" s="12"/>
      <c r="Z990" s="12"/>
      <c r="AA990" s="12"/>
    </row>
    <row r="991" spans="1:27" ht="15.75" customHeight="1" x14ac:dyDescent="0.25">
      <c r="A991" s="7"/>
      <c r="B991" s="8"/>
      <c r="C991" s="12"/>
      <c r="D991" s="8"/>
      <c r="E991" s="12"/>
      <c r="F991" s="12"/>
      <c r="G991" s="12"/>
      <c r="H991" s="12"/>
      <c r="I991" s="12"/>
      <c r="J991" s="12"/>
      <c r="K991" s="12"/>
      <c r="L991" s="12"/>
      <c r="M991" s="12"/>
      <c r="N991" s="12"/>
      <c r="O991" s="12"/>
      <c r="P991" s="12"/>
      <c r="Q991" s="12"/>
      <c r="R991" s="12"/>
      <c r="S991" s="12"/>
      <c r="T991" s="12"/>
      <c r="U991" s="12"/>
      <c r="V991" s="12"/>
      <c r="W991" s="12"/>
      <c r="X991" s="12"/>
      <c r="Y991" s="12"/>
      <c r="Z991" s="12"/>
      <c r="AA991" s="12"/>
    </row>
    <row r="992" spans="1:27" ht="15.75" customHeight="1" x14ac:dyDescent="0.25">
      <c r="A992" s="7"/>
      <c r="B992" s="8"/>
      <c r="C992" s="12"/>
      <c r="D992" s="8"/>
      <c r="E992" s="12"/>
      <c r="F992" s="12"/>
      <c r="G992" s="12"/>
      <c r="H992" s="12"/>
      <c r="I992" s="12"/>
      <c r="J992" s="12"/>
      <c r="K992" s="12"/>
      <c r="L992" s="12"/>
      <c r="M992" s="12"/>
      <c r="N992" s="12"/>
      <c r="O992" s="12"/>
      <c r="P992" s="12"/>
      <c r="Q992" s="12"/>
      <c r="R992" s="12"/>
      <c r="S992" s="12"/>
      <c r="T992" s="12"/>
      <c r="U992" s="12"/>
      <c r="V992" s="12"/>
      <c r="W992" s="12"/>
      <c r="X992" s="12"/>
      <c r="Y992" s="12"/>
      <c r="Z992" s="12"/>
      <c r="AA992" s="12"/>
    </row>
    <row r="993" spans="1:27" ht="15.75" customHeight="1" x14ac:dyDescent="0.25">
      <c r="A993" s="7"/>
      <c r="B993" s="8"/>
      <c r="C993" s="12"/>
      <c r="D993" s="8"/>
      <c r="E993" s="12"/>
      <c r="F993" s="12"/>
      <c r="G993" s="12"/>
      <c r="H993" s="12"/>
      <c r="I993" s="12"/>
      <c r="J993" s="12"/>
      <c r="K993" s="12"/>
      <c r="L993" s="12"/>
      <c r="M993" s="12"/>
      <c r="N993" s="12"/>
      <c r="O993" s="12"/>
      <c r="P993" s="12"/>
      <c r="Q993" s="12"/>
      <c r="R993" s="12"/>
      <c r="S993" s="12"/>
      <c r="T993" s="12"/>
      <c r="U993" s="12"/>
      <c r="V993" s="12"/>
      <c r="W993" s="12"/>
      <c r="X993" s="12"/>
      <c r="Y993" s="12"/>
      <c r="Z993" s="12"/>
      <c r="AA993" s="12"/>
    </row>
    <row r="994" spans="1:27" ht="15.75" customHeight="1" x14ac:dyDescent="0.25">
      <c r="A994" s="7"/>
      <c r="B994" s="8"/>
      <c r="C994" s="12"/>
      <c r="D994" s="8"/>
      <c r="E994" s="12"/>
      <c r="F994" s="12"/>
      <c r="G994" s="12"/>
      <c r="H994" s="12"/>
      <c r="I994" s="12"/>
      <c r="J994" s="12"/>
      <c r="K994" s="12"/>
      <c r="L994" s="12"/>
      <c r="M994" s="12"/>
      <c r="N994" s="12"/>
      <c r="O994" s="12"/>
      <c r="P994" s="12"/>
      <c r="Q994" s="12"/>
      <c r="R994" s="12"/>
      <c r="S994" s="12"/>
      <c r="T994" s="12"/>
      <c r="U994" s="12"/>
      <c r="V994" s="12"/>
      <c r="W994" s="12"/>
      <c r="X994" s="12"/>
      <c r="Y994" s="12"/>
      <c r="Z994" s="12"/>
      <c r="AA994" s="12"/>
    </row>
    <row r="995" spans="1:27" ht="15.75" customHeight="1" x14ac:dyDescent="0.25">
      <c r="A995" s="7"/>
      <c r="B995" s="8"/>
      <c r="C995" s="12"/>
      <c r="D995" s="8"/>
      <c r="E995" s="12"/>
      <c r="F995" s="12"/>
      <c r="G995" s="12"/>
      <c r="H995" s="12"/>
      <c r="I995" s="12"/>
      <c r="J995" s="12"/>
      <c r="K995" s="12"/>
      <c r="L995" s="12"/>
      <c r="M995" s="12"/>
      <c r="N995" s="12"/>
      <c r="O995" s="12"/>
      <c r="P995" s="12"/>
      <c r="Q995" s="12"/>
      <c r="R995" s="12"/>
      <c r="S995" s="12"/>
      <c r="T995" s="12"/>
      <c r="U995" s="12"/>
      <c r="V995" s="12"/>
      <c r="W995" s="12"/>
      <c r="X995" s="12"/>
      <c r="Y995" s="12"/>
      <c r="Z995" s="12"/>
      <c r="AA995" s="12"/>
    </row>
    <row r="996" spans="1:27" ht="15.75" customHeight="1" x14ac:dyDescent="0.25">
      <c r="A996" s="7"/>
      <c r="B996" s="8"/>
      <c r="C996" s="12"/>
      <c r="D996" s="8"/>
      <c r="E996" s="12"/>
      <c r="F996" s="12"/>
      <c r="G996" s="12"/>
      <c r="H996" s="12"/>
      <c r="I996" s="12"/>
      <c r="J996" s="12"/>
      <c r="K996" s="12"/>
      <c r="L996" s="12"/>
      <c r="M996" s="12"/>
      <c r="N996" s="12"/>
      <c r="O996" s="12"/>
      <c r="P996" s="12"/>
      <c r="Q996" s="12"/>
      <c r="R996" s="12"/>
      <c r="S996" s="12"/>
      <c r="T996" s="12"/>
      <c r="U996" s="12"/>
      <c r="V996" s="12"/>
      <c r="W996" s="12"/>
      <c r="X996" s="12"/>
      <c r="Y996" s="12"/>
      <c r="Z996" s="12"/>
      <c r="AA996" s="12"/>
    </row>
    <row r="997" spans="1:27" ht="15.75" customHeight="1" x14ac:dyDescent="0.25">
      <c r="A997" s="7"/>
      <c r="B997" s="8"/>
      <c r="C997" s="12"/>
      <c r="D997" s="8"/>
      <c r="E997" s="12"/>
      <c r="F997" s="12"/>
      <c r="G997" s="12"/>
      <c r="H997" s="12"/>
      <c r="I997" s="12"/>
      <c r="J997" s="12"/>
      <c r="K997" s="12"/>
      <c r="L997" s="12"/>
      <c r="M997" s="12"/>
      <c r="N997" s="12"/>
      <c r="O997" s="12"/>
      <c r="P997" s="12"/>
      <c r="Q997" s="12"/>
      <c r="R997" s="12"/>
      <c r="S997" s="12"/>
      <c r="T997" s="12"/>
      <c r="U997" s="12"/>
      <c r="V997" s="12"/>
      <c r="W997" s="12"/>
      <c r="X997" s="12"/>
      <c r="Y997" s="12"/>
      <c r="Z997" s="12"/>
      <c r="AA997" s="12"/>
    </row>
    <row r="998" spans="1:27" ht="15.75" customHeight="1" x14ac:dyDescent="0.25">
      <c r="A998" s="7"/>
      <c r="B998" s="8"/>
      <c r="C998" s="12"/>
      <c r="D998" s="8"/>
      <c r="E998" s="12"/>
      <c r="F998" s="12"/>
      <c r="G998" s="12"/>
      <c r="H998" s="12"/>
      <c r="I998" s="12"/>
      <c r="J998" s="12"/>
      <c r="K998" s="12"/>
      <c r="L998" s="12"/>
      <c r="M998" s="12"/>
      <c r="N998" s="12"/>
      <c r="O998" s="12"/>
      <c r="P998" s="12"/>
      <c r="Q998" s="12"/>
      <c r="R998" s="12"/>
      <c r="S998" s="12"/>
      <c r="T998" s="12"/>
      <c r="U998" s="12"/>
      <c r="V998" s="12"/>
      <c r="W998" s="12"/>
      <c r="X998" s="12"/>
      <c r="Y998" s="12"/>
      <c r="Z998" s="12"/>
      <c r="AA998" s="12"/>
    </row>
    <row r="999" spans="1:27" ht="15.75" customHeight="1" x14ac:dyDescent="0.25">
      <c r="A999" s="7"/>
      <c r="B999" s="8"/>
      <c r="C999" s="12"/>
      <c r="D999" s="8"/>
      <c r="E999" s="12"/>
      <c r="F999" s="12"/>
      <c r="G999" s="12"/>
      <c r="H999" s="12"/>
      <c r="I999" s="12"/>
      <c r="J999" s="12"/>
      <c r="K999" s="12"/>
      <c r="L999" s="12"/>
      <c r="M999" s="12"/>
      <c r="N999" s="12"/>
      <c r="O999" s="12"/>
      <c r="P999" s="12"/>
      <c r="Q999" s="12"/>
      <c r="R999" s="12"/>
      <c r="S999" s="12"/>
      <c r="T999" s="12"/>
      <c r="U999" s="12"/>
      <c r="V999" s="12"/>
      <c r="W999" s="12"/>
      <c r="X999" s="12"/>
      <c r="Y999" s="12"/>
      <c r="Z999" s="12"/>
      <c r="AA999" s="12"/>
    </row>
    <row r="1000" spans="1:27" ht="15.75" customHeight="1" x14ac:dyDescent="0.25">
      <c r="A1000" s="7"/>
      <c r="B1000" s="8"/>
      <c r="C1000" s="12"/>
      <c r="D1000" s="8"/>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row>
    <row r="1001" spans="1:27" ht="15.75" customHeight="1" x14ac:dyDescent="0.25">
      <c r="A1001" s="7"/>
      <c r="B1001" s="8"/>
      <c r="C1001" s="12"/>
      <c r="D1001" s="8"/>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row>
    <row r="1002" spans="1:27" ht="15.75" customHeight="1" x14ac:dyDescent="0.25">
      <c r="A1002" s="7"/>
      <c r="B1002" s="8"/>
      <c r="C1002" s="12"/>
      <c r="D1002" s="8"/>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row>
    <row r="1003" spans="1:27" ht="15.75" customHeight="1" x14ac:dyDescent="0.25">
      <c r="A1003" s="7"/>
      <c r="B1003" s="8"/>
      <c r="C1003" s="12"/>
      <c r="D1003" s="8"/>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row>
    <row r="1004" spans="1:27" ht="15.75" customHeight="1" x14ac:dyDescent="0.25">
      <c r="A1004" s="7"/>
      <c r="B1004" s="8"/>
      <c r="C1004" s="12"/>
      <c r="D1004" s="8"/>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c r="AA1004" s="12"/>
    </row>
    <row r="1005" spans="1:27" ht="15.75" customHeight="1" x14ac:dyDescent="0.25">
      <c r="A1005" s="7"/>
      <c r="B1005" s="8"/>
      <c r="C1005" s="12"/>
      <c r="D1005" s="8"/>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c r="AA1005" s="12"/>
    </row>
    <row r="1006" spans="1:27" ht="15.75" customHeight="1" x14ac:dyDescent="0.25">
      <c r="A1006" s="7"/>
      <c r="B1006" s="8"/>
      <c r="C1006" s="12"/>
      <c r="D1006" s="8"/>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c r="AA1006" s="12"/>
    </row>
    <row r="1007" spans="1:27" ht="15.75" customHeight="1" x14ac:dyDescent="0.25">
      <c r="A1007" s="7"/>
      <c r="B1007" s="8"/>
      <c r="C1007" s="12"/>
      <c r="D1007" s="8"/>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c r="AA1007" s="12"/>
    </row>
    <row r="1008" spans="1:27" ht="15.75" customHeight="1" x14ac:dyDescent="0.25">
      <c r="A1008" s="7"/>
      <c r="B1008" s="8"/>
      <c r="C1008" s="12"/>
      <c r="D1008" s="8"/>
      <c r="E1008" s="12"/>
      <c r="F1008" s="12"/>
      <c r="G1008" s="12"/>
      <c r="H1008" s="12"/>
      <c r="I1008" s="12"/>
      <c r="J1008" s="12"/>
      <c r="K1008" s="12"/>
      <c r="L1008" s="12"/>
      <c r="M1008" s="12"/>
      <c r="N1008" s="12"/>
      <c r="O1008" s="12"/>
      <c r="P1008" s="12"/>
      <c r="Q1008" s="12"/>
      <c r="R1008" s="12"/>
      <c r="S1008" s="12"/>
      <c r="T1008" s="12"/>
      <c r="U1008" s="12"/>
      <c r="V1008" s="12"/>
      <c r="W1008" s="12"/>
      <c r="X1008" s="12"/>
      <c r="Y1008" s="12"/>
      <c r="Z1008" s="12"/>
      <c r="AA1008" s="12"/>
    </row>
    <row r="1009" spans="1:27" ht="15.75" customHeight="1" x14ac:dyDescent="0.25">
      <c r="A1009" s="7"/>
      <c r="B1009" s="8"/>
      <c r="C1009" s="12"/>
      <c r="D1009" s="8"/>
      <c r="E1009" s="12"/>
      <c r="F1009" s="12"/>
      <c r="G1009" s="12"/>
      <c r="H1009" s="12"/>
      <c r="I1009" s="12"/>
      <c r="J1009" s="12"/>
      <c r="K1009" s="12"/>
      <c r="L1009" s="12"/>
      <c r="M1009" s="12"/>
      <c r="N1009" s="12"/>
      <c r="O1009" s="12"/>
      <c r="P1009" s="12"/>
      <c r="Q1009" s="12"/>
      <c r="R1009" s="12"/>
      <c r="S1009" s="12"/>
      <c r="T1009" s="12"/>
      <c r="U1009" s="12"/>
      <c r="V1009" s="12"/>
      <c r="W1009" s="12"/>
      <c r="X1009" s="12"/>
      <c r="Y1009" s="12"/>
      <c r="Z1009" s="12"/>
      <c r="AA1009" s="12"/>
    </row>
    <row r="1010" spans="1:27" ht="15.75" customHeight="1" x14ac:dyDescent="0.25">
      <c r="A1010" s="7"/>
      <c r="B1010" s="8"/>
      <c r="C1010" s="12"/>
      <c r="D1010" s="8"/>
      <c r="E1010" s="12"/>
      <c r="F1010" s="12"/>
      <c r="G1010" s="12"/>
      <c r="H1010" s="12"/>
      <c r="I1010" s="12"/>
      <c r="J1010" s="12"/>
      <c r="K1010" s="12"/>
      <c r="L1010" s="12"/>
      <c r="M1010" s="12"/>
      <c r="N1010" s="12"/>
      <c r="O1010" s="12"/>
      <c r="P1010" s="12"/>
      <c r="Q1010" s="12"/>
      <c r="R1010" s="12"/>
      <c r="S1010" s="12"/>
      <c r="T1010" s="12"/>
      <c r="U1010" s="12"/>
      <c r="V1010" s="12"/>
      <c r="W1010" s="12"/>
      <c r="X1010" s="12"/>
      <c r="Y1010" s="12"/>
      <c r="Z1010" s="12"/>
      <c r="AA1010" s="12"/>
    </row>
    <row r="1011" spans="1:27" ht="15.75" customHeight="1" x14ac:dyDescent="0.25">
      <c r="A1011" s="7"/>
      <c r="B1011" s="8"/>
      <c r="C1011" s="12"/>
      <c r="D1011" s="8"/>
      <c r="E1011" s="12"/>
      <c r="F1011" s="12"/>
      <c r="G1011" s="12"/>
      <c r="H1011" s="12"/>
      <c r="I1011" s="12"/>
      <c r="J1011" s="12"/>
      <c r="K1011" s="12"/>
      <c r="L1011" s="12"/>
      <c r="M1011" s="12"/>
      <c r="N1011" s="12"/>
      <c r="O1011" s="12"/>
      <c r="P1011" s="12"/>
      <c r="Q1011" s="12"/>
      <c r="R1011" s="12"/>
      <c r="S1011" s="12"/>
      <c r="T1011" s="12"/>
      <c r="U1011" s="12"/>
      <c r="V1011" s="12"/>
      <c r="W1011" s="12"/>
      <c r="X1011" s="12"/>
      <c r="Y1011" s="12"/>
      <c r="Z1011" s="12"/>
      <c r="AA1011" s="12"/>
    </row>
    <row r="1012" spans="1:27" ht="15.75" customHeight="1" x14ac:dyDescent="0.25">
      <c r="A1012" s="7"/>
      <c r="B1012" s="8"/>
      <c r="C1012" s="12"/>
      <c r="D1012" s="8"/>
      <c r="E1012" s="12"/>
      <c r="F1012" s="12"/>
      <c r="G1012" s="12"/>
      <c r="H1012" s="12"/>
      <c r="I1012" s="12"/>
      <c r="J1012" s="12"/>
      <c r="K1012" s="12"/>
      <c r="L1012" s="12"/>
      <c r="M1012" s="12"/>
      <c r="N1012" s="12"/>
      <c r="O1012" s="12"/>
      <c r="P1012" s="12"/>
      <c r="Q1012" s="12"/>
      <c r="R1012" s="12"/>
      <c r="S1012" s="12"/>
      <c r="T1012" s="12"/>
      <c r="U1012" s="12"/>
      <c r="V1012" s="12"/>
      <c r="W1012" s="12"/>
      <c r="X1012" s="12"/>
      <c r="Y1012" s="12"/>
      <c r="Z1012" s="12"/>
      <c r="AA1012" s="12"/>
    </row>
    <row r="1013" spans="1:27" ht="15.75" customHeight="1" x14ac:dyDescent="0.25">
      <c r="A1013" s="7"/>
      <c r="B1013" s="8"/>
      <c r="C1013" s="12"/>
      <c r="D1013" s="8"/>
      <c r="E1013" s="12"/>
      <c r="F1013" s="12"/>
      <c r="G1013" s="12"/>
      <c r="H1013" s="12"/>
      <c r="I1013" s="12"/>
      <c r="J1013" s="12"/>
      <c r="K1013" s="12"/>
      <c r="L1013" s="12"/>
      <c r="M1013" s="12"/>
      <c r="N1013" s="12"/>
      <c r="O1013" s="12"/>
      <c r="P1013" s="12"/>
      <c r="Q1013" s="12"/>
      <c r="R1013" s="12"/>
      <c r="S1013" s="12"/>
      <c r="T1013" s="12"/>
      <c r="U1013" s="12"/>
      <c r="V1013" s="12"/>
      <c r="W1013" s="12"/>
      <c r="X1013" s="12"/>
      <c r="Y1013" s="12"/>
      <c r="Z1013" s="12"/>
      <c r="AA1013" s="12"/>
    </row>
    <row r="1014" spans="1:27" ht="15.75" customHeight="1" x14ac:dyDescent="0.25">
      <c r="A1014" s="7"/>
      <c r="B1014" s="8"/>
      <c r="C1014" s="12"/>
      <c r="D1014" s="8"/>
      <c r="E1014" s="12"/>
      <c r="F1014" s="12"/>
      <c r="G1014" s="12"/>
      <c r="H1014" s="12"/>
      <c r="I1014" s="12"/>
      <c r="J1014" s="12"/>
      <c r="K1014" s="12"/>
      <c r="L1014" s="12"/>
      <c r="M1014" s="12"/>
      <c r="N1014" s="12"/>
      <c r="O1014" s="12"/>
      <c r="P1014" s="12"/>
      <c r="Q1014" s="12"/>
      <c r="R1014" s="12"/>
      <c r="S1014" s="12"/>
      <c r="T1014" s="12"/>
      <c r="U1014" s="12"/>
      <c r="V1014" s="12"/>
      <c r="W1014" s="12"/>
      <c r="X1014" s="12"/>
      <c r="Y1014" s="12"/>
      <c r="Z1014" s="12"/>
      <c r="AA1014" s="12"/>
    </row>
    <row r="1015" spans="1:27" ht="15.75" customHeight="1" x14ac:dyDescent="0.25">
      <c r="A1015" s="7"/>
      <c r="B1015" s="8"/>
      <c r="C1015" s="12"/>
      <c r="D1015" s="8"/>
      <c r="E1015" s="12"/>
      <c r="F1015" s="12"/>
      <c r="G1015" s="12"/>
      <c r="H1015" s="12"/>
      <c r="I1015" s="12"/>
      <c r="J1015" s="12"/>
      <c r="K1015" s="12"/>
      <c r="L1015" s="12"/>
      <c r="M1015" s="12"/>
      <c r="N1015" s="12"/>
      <c r="O1015" s="12"/>
      <c r="P1015" s="12"/>
      <c r="Q1015" s="12"/>
      <c r="R1015" s="12"/>
      <c r="S1015" s="12"/>
      <c r="T1015" s="12"/>
      <c r="U1015" s="12"/>
      <c r="V1015" s="12"/>
      <c r="W1015" s="12"/>
      <c r="X1015" s="12"/>
      <c r="Y1015" s="12"/>
      <c r="Z1015" s="12"/>
      <c r="AA1015" s="12"/>
    </row>
    <row r="1016" spans="1:27" ht="15.75" customHeight="1" x14ac:dyDescent="0.25">
      <c r="A1016" s="7"/>
      <c r="B1016" s="8"/>
      <c r="C1016" s="12"/>
      <c r="D1016" s="8"/>
      <c r="E1016" s="12"/>
      <c r="F1016" s="12"/>
      <c r="G1016" s="12"/>
      <c r="H1016" s="12"/>
      <c r="I1016" s="12"/>
      <c r="J1016" s="12"/>
      <c r="K1016" s="12"/>
      <c r="L1016" s="12"/>
      <c r="M1016" s="12"/>
      <c r="N1016" s="12"/>
      <c r="O1016" s="12"/>
      <c r="P1016" s="12"/>
      <c r="Q1016" s="12"/>
      <c r="R1016" s="12"/>
      <c r="S1016" s="12"/>
      <c r="T1016" s="12"/>
      <c r="U1016" s="12"/>
      <c r="V1016" s="12"/>
      <c r="W1016" s="12"/>
      <c r="X1016" s="12"/>
      <c r="Y1016" s="12"/>
      <c r="Z1016" s="12"/>
      <c r="AA1016" s="12"/>
    </row>
    <row r="1017" spans="1:27" ht="15.75" customHeight="1" x14ac:dyDescent="0.25">
      <c r="A1017" s="7"/>
      <c r="B1017" s="8"/>
      <c r="C1017" s="12"/>
      <c r="D1017" s="8"/>
      <c r="E1017" s="12"/>
      <c r="F1017" s="12"/>
      <c r="G1017" s="12"/>
      <c r="H1017" s="12"/>
      <c r="I1017" s="12"/>
      <c r="J1017" s="12"/>
      <c r="K1017" s="12"/>
      <c r="L1017" s="12"/>
      <c r="M1017" s="12"/>
      <c r="N1017" s="12"/>
      <c r="O1017" s="12"/>
      <c r="P1017" s="12"/>
      <c r="Q1017" s="12"/>
      <c r="R1017" s="12"/>
      <c r="S1017" s="12"/>
      <c r="T1017" s="12"/>
      <c r="U1017" s="12"/>
      <c r="V1017" s="12"/>
      <c r="W1017" s="12"/>
      <c r="X1017" s="12"/>
      <c r="Y1017" s="12"/>
      <c r="Z1017" s="12"/>
      <c r="AA1017" s="12"/>
    </row>
    <row r="1018" spans="1:27" ht="15.75" customHeight="1" x14ac:dyDescent="0.25">
      <c r="A1018" s="7"/>
      <c r="B1018" s="8"/>
      <c r="C1018" s="12"/>
      <c r="D1018" s="8"/>
      <c r="E1018" s="12"/>
      <c r="F1018" s="12"/>
      <c r="G1018" s="12"/>
      <c r="H1018" s="12"/>
      <c r="I1018" s="12"/>
      <c r="J1018" s="12"/>
      <c r="K1018" s="12"/>
      <c r="L1018" s="12"/>
      <c r="M1018" s="12"/>
      <c r="N1018" s="12"/>
      <c r="O1018" s="12"/>
      <c r="P1018" s="12"/>
      <c r="Q1018" s="12"/>
      <c r="R1018" s="12"/>
      <c r="S1018" s="12"/>
      <c r="T1018" s="12"/>
      <c r="U1018" s="12"/>
      <c r="V1018" s="12"/>
      <c r="W1018" s="12"/>
      <c r="X1018" s="12"/>
      <c r="Y1018" s="12"/>
      <c r="Z1018" s="12"/>
      <c r="AA1018" s="12"/>
    </row>
    <row r="1019" spans="1:27" ht="15.75" customHeight="1" x14ac:dyDescent="0.25">
      <c r="A1019" s="7"/>
      <c r="B1019" s="8"/>
      <c r="C1019" s="12"/>
      <c r="D1019" s="8"/>
      <c r="E1019" s="12"/>
      <c r="F1019" s="12"/>
      <c r="G1019" s="12"/>
      <c r="H1019" s="12"/>
      <c r="I1019" s="12"/>
      <c r="J1019" s="12"/>
      <c r="K1019" s="12"/>
      <c r="L1019" s="12"/>
      <c r="M1019" s="12"/>
      <c r="N1019" s="12"/>
      <c r="O1019" s="12"/>
      <c r="P1019" s="12"/>
      <c r="Q1019" s="12"/>
      <c r="R1019" s="12"/>
      <c r="S1019" s="12"/>
      <c r="T1019" s="12"/>
      <c r="U1019" s="12"/>
      <c r="V1019" s="12"/>
      <c r="W1019" s="12"/>
      <c r="X1019" s="12"/>
      <c r="Y1019" s="12"/>
      <c r="Z1019" s="12"/>
      <c r="AA1019" s="12"/>
    </row>
    <row r="1020" spans="1:27" ht="15.75" customHeight="1" x14ac:dyDescent="0.25">
      <c r="A1020" s="7"/>
      <c r="B1020" s="8"/>
      <c r="C1020" s="12"/>
      <c r="D1020" s="8"/>
      <c r="E1020" s="12"/>
      <c r="F1020" s="12"/>
      <c r="G1020" s="12"/>
      <c r="H1020" s="12"/>
      <c r="I1020" s="12"/>
      <c r="J1020" s="12"/>
      <c r="K1020" s="12"/>
      <c r="L1020" s="12"/>
      <c r="M1020" s="12"/>
      <c r="N1020" s="12"/>
      <c r="O1020" s="12"/>
      <c r="P1020" s="12"/>
      <c r="Q1020" s="12"/>
      <c r="R1020" s="12"/>
      <c r="S1020" s="12"/>
      <c r="T1020" s="12"/>
      <c r="U1020" s="12"/>
      <c r="V1020" s="12"/>
      <c r="W1020" s="12"/>
      <c r="X1020" s="12"/>
      <c r="Y1020" s="12"/>
      <c r="Z1020" s="12"/>
      <c r="AA1020" s="12"/>
    </row>
    <row r="1021" spans="1:27" ht="15.75" customHeight="1" x14ac:dyDescent="0.25">
      <c r="A1021" s="7"/>
      <c r="B1021" s="8"/>
      <c r="C1021" s="12"/>
      <c r="D1021" s="8"/>
      <c r="E1021" s="12"/>
      <c r="F1021" s="12"/>
      <c r="G1021" s="12"/>
      <c r="H1021" s="12"/>
      <c r="I1021" s="12"/>
      <c r="J1021" s="12"/>
      <c r="K1021" s="12"/>
      <c r="L1021" s="12"/>
      <c r="M1021" s="12"/>
      <c r="N1021" s="12"/>
      <c r="O1021" s="12"/>
      <c r="P1021" s="12"/>
      <c r="Q1021" s="12"/>
      <c r="R1021" s="12"/>
      <c r="S1021" s="12"/>
      <c r="T1021" s="12"/>
      <c r="U1021" s="12"/>
      <c r="V1021" s="12"/>
      <c r="W1021" s="12"/>
      <c r="X1021" s="12"/>
      <c r="Y1021" s="12"/>
      <c r="Z1021" s="12"/>
      <c r="AA1021" s="12"/>
    </row>
    <row r="1022" spans="1:27" ht="15.75" customHeight="1" x14ac:dyDescent="0.25">
      <c r="A1022" s="7"/>
      <c r="B1022" s="8"/>
      <c r="C1022" s="12"/>
      <c r="D1022" s="8"/>
      <c r="E1022" s="12"/>
      <c r="F1022" s="12"/>
      <c r="G1022" s="12"/>
      <c r="H1022" s="12"/>
      <c r="I1022" s="12"/>
      <c r="J1022" s="12"/>
      <c r="K1022" s="12"/>
      <c r="L1022" s="12"/>
      <c r="M1022" s="12"/>
      <c r="N1022" s="12"/>
      <c r="O1022" s="12"/>
      <c r="P1022" s="12"/>
      <c r="Q1022" s="12"/>
      <c r="R1022" s="12"/>
      <c r="S1022" s="12"/>
      <c r="T1022" s="12"/>
      <c r="U1022" s="12"/>
      <c r="V1022" s="12"/>
      <c r="W1022" s="12"/>
      <c r="X1022" s="12"/>
      <c r="Y1022" s="12"/>
      <c r="Z1022" s="12"/>
      <c r="AA1022" s="12"/>
    </row>
    <row r="1023" spans="1:27" ht="15.75" customHeight="1" x14ac:dyDescent="0.25">
      <c r="A1023" s="7"/>
      <c r="B1023" s="8"/>
      <c r="C1023" s="12"/>
      <c r="D1023" s="8"/>
      <c r="E1023" s="12"/>
      <c r="F1023" s="12"/>
      <c r="G1023" s="12"/>
      <c r="H1023" s="12"/>
      <c r="I1023" s="12"/>
      <c r="J1023" s="12"/>
      <c r="K1023" s="12"/>
      <c r="L1023" s="12"/>
      <c r="M1023" s="12"/>
      <c r="N1023" s="12"/>
      <c r="O1023" s="12"/>
      <c r="P1023" s="12"/>
      <c r="Q1023" s="12"/>
      <c r="R1023" s="12"/>
      <c r="S1023" s="12"/>
      <c r="T1023" s="12"/>
      <c r="U1023" s="12"/>
      <c r="V1023" s="12"/>
      <c r="W1023" s="12"/>
      <c r="X1023" s="12"/>
      <c r="Y1023" s="12"/>
      <c r="Z1023" s="12"/>
      <c r="AA1023" s="12"/>
    </row>
    <row r="1024" spans="1:27" ht="15.75" customHeight="1" x14ac:dyDescent="0.25">
      <c r="A1024" s="7"/>
      <c r="B1024" s="8"/>
      <c r="C1024" s="12"/>
      <c r="D1024" s="8"/>
      <c r="E1024" s="12"/>
      <c r="F1024" s="12"/>
      <c r="G1024" s="12"/>
      <c r="H1024" s="12"/>
      <c r="I1024" s="12"/>
      <c r="J1024" s="12"/>
      <c r="K1024" s="12"/>
      <c r="L1024" s="12"/>
      <c r="M1024" s="12"/>
      <c r="N1024" s="12"/>
      <c r="O1024" s="12"/>
      <c r="P1024" s="12"/>
      <c r="Q1024" s="12"/>
      <c r="R1024" s="12"/>
      <c r="S1024" s="12"/>
      <c r="T1024" s="12"/>
      <c r="U1024" s="12"/>
      <c r="V1024" s="12"/>
      <c r="W1024" s="12"/>
      <c r="X1024" s="12"/>
      <c r="Y1024" s="12"/>
      <c r="Z1024" s="12"/>
      <c r="AA1024" s="12"/>
    </row>
    <row r="1025" spans="1:27" ht="15.75" customHeight="1" x14ac:dyDescent="0.25">
      <c r="A1025" s="7"/>
      <c r="B1025" s="8"/>
      <c r="C1025" s="12"/>
      <c r="D1025" s="8"/>
      <c r="E1025" s="12"/>
      <c r="F1025" s="12"/>
      <c r="G1025" s="12"/>
      <c r="H1025" s="12"/>
      <c r="I1025" s="12"/>
      <c r="J1025" s="12"/>
      <c r="K1025" s="12"/>
      <c r="L1025" s="12"/>
      <c r="M1025" s="12"/>
      <c r="N1025" s="12"/>
      <c r="O1025" s="12"/>
      <c r="P1025" s="12"/>
      <c r="Q1025" s="12"/>
      <c r="R1025" s="12"/>
      <c r="S1025" s="12"/>
      <c r="T1025" s="12"/>
      <c r="U1025" s="12"/>
      <c r="V1025" s="12"/>
      <c r="W1025" s="12"/>
      <c r="X1025" s="12"/>
      <c r="Y1025" s="12"/>
      <c r="Z1025" s="12"/>
      <c r="AA1025" s="12"/>
    </row>
    <row r="1026" spans="1:27" ht="15.75" customHeight="1" x14ac:dyDescent="0.25">
      <c r="A1026" s="7"/>
      <c r="B1026" s="8"/>
      <c r="C1026" s="12"/>
      <c r="D1026" s="8"/>
      <c r="E1026" s="12"/>
      <c r="F1026" s="12"/>
      <c r="G1026" s="12"/>
      <c r="H1026" s="12"/>
      <c r="I1026" s="12"/>
      <c r="J1026" s="12"/>
      <c r="K1026" s="12"/>
      <c r="L1026" s="12"/>
      <c r="M1026" s="12"/>
      <c r="N1026" s="12"/>
      <c r="O1026" s="12"/>
      <c r="P1026" s="12"/>
      <c r="Q1026" s="12"/>
      <c r="R1026" s="12"/>
      <c r="S1026" s="12"/>
      <c r="T1026" s="12"/>
      <c r="U1026" s="12"/>
      <c r="V1026" s="12"/>
      <c r="W1026" s="12"/>
      <c r="X1026" s="12"/>
      <c r="Y1026" s="12"/>
      <c r="Z1026" s="12"/>
      <c r="AA1026" s="12"/>
    </row>
    <row r="1027" spans="1:27" ht="15.75" customHeight="1" x14ac:dyDescent="0.25">
      <c r="A1027" s="7"/>
      <c r="B1027" s="8"/>
      <c r="C1027" s="12"/>
      <c r="D1027" s="8"/>
      <c r="E1027" s="12"/>
      <c r="F1027" s="12"/>
      <c r="G1027" s="12"/>
      <c r="H1027" s="12"/>
      <c r="I1027" s="12"/>
      <c r="J1027" s="12"/>
      <c r="K1027" s="12"/>
      <c r="L1027" s="12"/>
      <c r="M1027" s="12"/>
      <c r="N1027" s="12"/>
      <c r="O1027" s="12"/>
      <c r="P1027" s="12"/>
      <c r="Q1027" s="12"/>
      <c r="R1027" s="12"/>
      <c r="S1027" s="12"/>
      <c r="T1027" s="12"/>
      <c r="U1027" s="12"/>
      <c r="V1027" s="12"/>
      <c r="W1027" s="12"/>
      <c r="X1027" s="12"/>
      <c r="Y1027" s="12"/>
      <c r="Z1027" s="12"/>
      <c r="AA1027" s="12"/>
    </row>
    <row r="1028" spans="1:27" ht="15.75" customHeight="1" x14ac:dyDescent="0.25">
      <c r="A1028" s="7"/>
      <c r="B1028" s="8"/>
      <c r="C1028" s="12"/>
      <c r="D1028" s="8"/>
      <c r="E1028" s="12"/>
      <c r="F1028" s="12"/>
      <c r="G1028" s="12"/>
      <c r="H1028" s="12"/>
      <c r="I1028" s="12"/>
      <c r="J1028" s="12"/>
      <c r="K1028" s="12"/>
      <c r="L1028" s="12"/>
      <c r="M1028" s="12"/>
      <c r="N1028" s="12"/>
      <c r="O1028" s="12"/>
      <c r="P1028" s="12"/>
      <c r="Q1028" s="12"/>
      <c r="R1028" s="12"/>
      <c r="S1028" s="12"/>
      <c r="T1028" s="12"/>
      <c r="U1028" s="12"/>
      <c r="V1028" s="12"/>
      <c r="W1028" s="12"/>
      <c r="X1028" s="12"/>
      <c r="Y1028" s="12"/>
      <c r="Z1028" s="12"/>
      <c r="AA1028" s="12"/>
    </row>
    <row r="1029" spans="1:27" ht="15.75" customHeight="1" x14ac:dyDescent="0.25">
      <c r="A1029" s="7"/>
      <c r="B1029" s="8"/>
      <c r="C1029" s="12"/>
      <c r="D1029" s="8"/>
      <c r="E1029" s="12"/>
      <c r="F1029" s="12"/>
      <c r="G1029" s="12"/>
      <c r="H1029" s="12"/>
      <c r="I1029" s="12"/>
      <c r="J1029" s="12"/>
      <c r="K1029" s="12"/>
      <c r="L1029" s="12"/>
      <c r="M1029" s="12"/>
      <c r="N1029" s="12"/>
      <c r="O1029" s="12"/>
      <c r="P1029" s="12"/>
      <c r="Q1029" s="12"/>
      <c r="R1029" s="12"/>
      <c r="S1029" s="12"/>
      <c r="T1029" s="12"/>
      <c r="U1029" s="12"/>
      <c r="V1029" s="12"/>
      <c r="W1029" s="12"/>
      <c r="X1029" s="12"/>
      <c r="Y1029" s="12"/>
      <c r="Z1029" s="12"/>
      <c r="AA1029" s="12"/>
    </row>
    <row r="1030" spans="1:27" ht="15.75" customHeight="1" x14ac:dyDescent="0.25">
      <c r="A1030" s="7"/>
      <c r="B1030" s="8"/>
      <c r="C1030" s="12"/>
      <c r="D1030" s="8"/>
      <c r="E1030" s="12"/>
      <c r="F1030" s="12"/>
      <c r="G1030" s="12"/>
      <c r="H1030" s="12"/>
      <c r="I1030" s="12"/>
      <c r="J1030" s="12"/>
      <c r="K1030" s="12"/>
      <c r="L1030" s="12"/>
      <c r="M1030" s="12"/>
      <c r="N1030" s="12"/>
      <c r="O1030" s="12"/>
      <c r="P1030" s="12"/>
      <c r="Q1030" s="12"/>
      <c r="R1030" s="12"/>
      <c r="S1030" s="12"/>
      <c r="T1030" s="12"/>
      <c r="U1030" s="12"/>
      <c r="V1030" s="12"/>
      <c r="W1030" s="12"/>
      <c r="X1030" s="12"/>
      <c r="Y1030" s="12"/>
      <c r="Z1030" s="12"/>
      <c r="AA1030" s="12"/>
    </row>
    <row r="1031" spans="1:27" ht="15.75" customHeight="1" x14ac:dyDescent="0.25">
      <c r="A1031" s="7"/>
      <c r="B1031" s="8"/>
      <c r="C1031" s="12"/>
      <c r="D1031" s="8"/>
      <c r="E1031" s="12"/>
      <c r="F1031" s="12"/>
      <c r="G1031" s="12"/>
      <c r="H1031" s="12"/>
      <c r="I1031" s="12"/>
      <c r="J1031" s="12"/>
      <c r="K1031" s="12"/>
      <c r="L1031" s="12"/>
      <c r="M1031" s="12"/>
      <c r="N1031" s="12"/>
      <c r="O1031" s="12"/>
      <c r="P1031" s="12"/>
      <c r="Q1031" s="12"/>
      <c r="R1031" s="12"/>
      <c r="S1031" s="12"/>
      <c r="T1031" s="12"/>
      <c r="U1031" s="12"/>
      <c r="V1031" s="12"/>
      <c r="W1031" s="12"/>
      <c r="X1031" s="12"/>
      <c r="Y1031" s="12"/>
      <c r="Z1031" s="12"/>
      <c r="AA1031" s="12"/>
    </row>
    <row r="1032" spans="1:27" ht="15.75" customHeight="1" x14ac:dyDescent="0.25">
      <c r="A1032" s="7"/>
      <c r="B1032" s="8"/>
      <c r="C1032" s="12"/>
      <c r="D1032" s="8"/>
      <c r="E1032" s="12"/>
      <c r="F1032" s="12"/>
      <c r="G1032" s="12"/>
      <c r="H1032" s="12"/>
      <c r="I1032" s="12"/>
      <c r="J1032" s="12"/>
      <c r="K1032" s="12"/>
      <c r="L1032" s="12"/>
      <c r="M1032" s="12"/>
      <c r="N1032" s="12"/>
      <c r="O1032" s="12"/>
      <c r="P1032" s="12"/>
      <c r="Q1032" s="12"/>
      <c r="R1032" s="12"/>
      <c r="S1032" s="12"/>
      <c r="T1032" s="12"/>
      <c r="U1032" s="12"/>
      <c r="V1032" s="12"/>
      <c r="W1032" s="12"/>
      <c r="X1032" s="12"/>
      <c r="Y1032" s="12"/>
      <c r="Z1032" s="12"/>
      <c r="AA1032" s="12"/>
    </row>
    <row r="1033" spans="1:27" ht="15.75" customHeight="1" x14ac:dyDescent="0.25">
      <c r="A1033" s="7"/>
      <c r="B1033" s="8"/>
      <c r="C1033" s="12"/>
      <c r="D1033" s="8"/>
      <c r="E1033" s="12"/>
      <c r="F1033" s="12"/>
      <c r="G1033" s="12"/>
      <c r="H1033" s="12"/>
      <c r="I1033" s="12"/>
      <c r="J1033" s="12"/>
      <c r="K1033" s="12"/>
      <c r="L1033" s="12"/>
      <c r="M1033" s="12"/>
      <c r="N1033" s="12"/>
      <c r="O1033" s="12"/>
      <c r="P1033" s="12"/>
      <c r="Q1033" s="12"/>
      <c r="R1033" s="12"/>
      <c r="S1033" s="12"/>
      <c r="T1033" s="12"/>
      <c r="U1033" s="12"/>
      <c r="V1033" s="12"/>
      <c r="W1033" s="12"/>
      <c r="X1033" s="12"/>
      <c r="Y1033" s="12"/>
      <c r="Z1033" s="12"/>
      <c r="AA1033" s="12"/>
    </row>
    <row r="1034" spans="1:27" ht="15.75" customHeight="1" x14ac:dyDescent="0.25">
      <c r="A1034" s="7"/>
      <c r="B1034" s="8"/>
      <c r="C1034" s="12"/>
      <c r="D1034" s="8"/>
      <c r="E1034" s="12"/>
      <c r="F1034" s="12"/>
      <c r="G1034" s="12"/>
      <c r="H1034" s="12"/>
      <c r="I1034" s="12"/>
      <c r="J1034" s="12"/>
      <c r="K1034" s="12"/>
      <c r="L1034" s="12"/>
      <c r="M1034" s="12"/>
      <c r="N1034" s="12"/>
      <c r="O1034" s="12"/>
      <c r="P1034" s="12"/>
      <c r="Q1034" s="12"/>
      <c r="R1034" s="12"/>
      <c r="S1034" s="12"/>
      <c r="T1034" s="12"/>
      <c r="U1034" s="12"/>
      <c r="V1034" s="12"/>
      <c r="W1034" s="12"/>
      <c r="X1034" s="12"/>
      <c r="Y1034" s="12"/>
      <c r="Z1034" s="12"/>
      <c r="AA1034" s="12"/>
    </row>
    <row r="1035" spans="1:27" ht="15.75" customHeight="1" x14ac:dyDescent="0.25">
      <c r="A1035" s="7"/>
      <c r="B1035" s="8"/>
      <c r="C1035" s="12"/>
      <c r="D1035" s="8"/>
      <c r="E1035" s="12"/>
      <c r="F1035" s="12"/>
      <c r="G1035" s="12"/>
      <c r="H1035" s="12"/>
      <c r="I1035" s="12"/>
      <c r="J1035" s="12"/>
      <c r="K1035" s="12"/>
      <c r="L1035" s="12"/>
      <c r="M1035" s="12"/>
      <c r="N1035" s="12"/>
      <c r="O1035" s="12"/>
      <c r="P1035" s="12"/>
      <c r="Q1035" s="12"/>
      <c r="R1035" s="12"/>
      <c r="S1035" s="12"/>
      <c r="T1035" s="12"/>
      <c r="U1035" s="12"/>
      <c r="V1035" s="12"/>
      <c r="W1035" s="12"/>
      <c r="X1035" s="12"/>
      <c r="Y1035" s="12"/>
      <c r="Z1035" s="12"/>
      <c r="AA1035" s="12"/>
    </row>
    <row r="1036" spans="1:27" ht="15.75" customHeight="1" x14ac:dyDescent="0.25">
      <c r="A1036" s="7"/>
      <c r="B1036" s="8"/>
      <c r="C1036" s="12"/>
      <c r="D1036" s="8"/>
      <c r="E1036" s="12"/>
      <c r="F1036" s="12"/>
      <c r="G1036" s="12"/>
      <c r="H1036" s="12"/>
      <c r="I1036" s="12"/>
      <c r="J1036" s="12"/>
      <c r="K1036" s="12"/>
      <c r="L1036" s="12"/>
      <c r="M1036" s="12"/>
      <c r="N1036" s="12"/>
      <c r="O1036" s="12"/>
      <c r="P1036" s="12"/>
      <c r="Q1036" s="12"/>
      <c r="R1036" s="12"/>
      <c r="S1036" s="12"/>
      <c r="T1036" s="12"/>
      <c r="U1036" s="12"/>
      <c r="V1036" s="12"/>
      <c r="W1036" s="12"/>
      <c r="X1036" s="12"/>
      <c r="Y1036" s="12"/>
      <c r="Z1036" s="12"/>
      <c r="AA1036" s="12"/>
    </row>
    <row r="1037" spans="1:27" ht="15.75" customHeight="1" x14ac:dyDescent="0.25">
      <c r="A1037" s="7"/>
      <c r="B1037" s="8"/>
      <c r="C1037" s="12"/>
      <c r="D1037" s="8"/>
      <c r="E1037" s="12"/>
      <c r="F1037" s="12"/>
      <c r="G1037" s="12"/>
      <c r="H1037" s="12"/>
      <c r="I1037" s="12"/>
      <c r="J1037" s="12"/>
      <c r="K1037" s="12"/>
      <c r="L1037" s="12"/>
      <c r="M1037" s="12"/>
      <c r="N1037" s="12"/>
      <c r="O1037" s="12"/>
      <c r="P1037" s="12"/>
      <c r="Q1037" s="12"/>
      <c r="R1037" s="12"/>
      <c r="S1037" s="12"/>
      <c r="T1037" s="12"/>
      <c r="U1037" s="12"/>
      <c r="V1037" s="12"/>
      <c r="W1037" s="12"/>
      <c r="X1037" s="12"/>
      <c r="Y1037" s="12"/>
      <c r="Z1037" s="12"/>
      <c r="AA1037" s="12"/>
    </row>
    <row r="1038" spans="1:27" ht="15.75" customHeight="1" x14ac:dyDescent="0.25">
      <c r="A1038" s="7"/>
      <c r="B1038" s="8"/>
      <c r="C1038" s="12"/>
      <c r="D1038" s="8"/>
      <c r="E1038" s="12"/>
      <c r="F1038" s="12"/>
      <c r="G1038" s="12"/>
      <c r="H1038" s="12"/>
      <c r="I1038" s="12"/>
      <c r="J1038" s="12"/>
      <c r="K1038" s="12"/>
      <c r="L1038" s="12"/>
      <c r="M1038" s="12"/>
      <c r="N1038" s="12"/>
      <c r="O1038" s="12"/>
      <c r="P1038" s="12"/>
      <c r="Q1038" s="12"/>
      <c r="R1038" s="12"/>
      <c r="S1038" s="12"/>
      <c r="T1038" s="12"/>
      <c r="U1038" s="12"/>
      <c r="V1038" s="12"/>
      <c r="W1038" s="12"/>
      <c r="X1038" s="12"/>
      <c r="Y1038" s="12"/>
      <c r="Z1038" s="12"/>
      <c r="AA1038" s="12"/>
    </row>
    <row r="1039" spans="1:27" ht="15.75" customHeight="1" x14ac:dyDescent="0.25">
      <c r="A1039" s="7"/>
      <c r="B1039" s="8"/>
      <c r="C1039" s="12"/>
      <c r="D1039" s="8"/>
      <c r="E1039" s="12"/>
      <c r="F1039" s="12"/>
      <c r="G1039" s="12"/>
      <c r="H1039" s="12"/>
      <c r="I1039" s="12"/>
      <c r="J1039" s="12"/>
      <c r="K1039" s="12"/>
      <c r="L1039" s="12"/>
      <c r="M1039" s="12"/>
      <c r="N1039" s="12"/>
      <c r="O1039" s="12"/>
      <c r="P1039" s="12"/>
      <c r="Q1039" s="12"/>
      <c r="R1039" s="12"/>
      <c r="S1039" s="12"/>
      <c r="T1039" s="12"/>
      <c r="U1039" s="12"/>
      <c r="V1039" s="12"/>
      <c r="W1039" s="12"/>
      <c r="X1039" s="12"/>
      <c r="Y1039" s="12"/>
      <c r="Z1039" s="12"/>
      <c r="AA1039" s="12"/>
    </row>
    <row r="1040" spans="1:27" ht="15.75" customHeight="1" x14ac:dyDescent="0.25">
      <c r="A1040" s="7"/>
      <c r="B1040" s="8"/>
      <c r="C1040" s="12"/>
      <c r="D1040" s="8"/>
      <c r="E1040" s="12"/>
      <c r="F1040" s="12"/>
      <c r="G1040" s="12"/>
      <c r="H1040" s="12"/>
      <c r="I1040" s="12"/>
      <c r="J1040" s="12"/>
      <c r="K1040" s="12"/>
      <c r="L1040" s="12"/>
      <c r="M1040" s="12"/>
      <c r="N1040" s="12"/>
      <c r="O1040" s="12"/>
      <c r="P1040" s="12"/>
      <c r="Q1040" s="12"/>
      <c r="R1040" s="12"/>
      <c r="S1040" s="12"/>
      <c r="T1040" s="12"/>
      <c r="U1040" s="12"/>
      <c r="V1040" s="12"/>
      <c r="W1040" s="12"/>
      <c r="X1040" s="12"/>
      <c r="Y1040" s="12"/>
      <c r="Z1040" s="12"/>
      <c r="AA1040" s="12"/>
    </row>
    <row r="1041" spans="1:27" ht="15.75" customHeight="1" x14ac:dyDescent="0.25">
      <c r="A1041" s="7"/>
      <c r="B1041" s="8"/>
      <c r="C1041" s="12"/>
      <c r="D1041" s="8"/>
      <c r="E1041" s="12"/>
      <c r="F1041" s="12"/>
      <c r="G1041" s="12"/>
      <c r="H1041" s="12"/>
      <c r="I1041" s="12"/>
      <c r="J1041" s="12"/>
      <c r="K1041" s="12"/>
      <c r="L1041" s="12"/>
      <c r="M1041" s="12"/>
      <c r="N1041" s="12"/>
      <c r="O1041" s="12"/>
      <c r="P1041" s="12"/>
      <c r="Q1041" s="12"/>
      <c r="R1041" s="12"/>
      <c r="S1041" s="12"/>
      <c r="T1041" s="12"/>
      <c r="U1041" s="12"/>
      <c r="V1041" s="12"/>
      <c r="W1041" s="12"/>
      <c r="X1041" s="12"/>
      <c r="Y1041" s="12"/>
      <c r="Z1041" s="12"/>
      <c r="AA1041" s="12"/>
    </row>
    <row r="1042" spans="1:27" ht="15.75" customHeight="1" x14ac:dyDescent="0.25">
      <c r="A1042" s="7"/>
      <c r="B1042" s="8"/>
      <c r="C1042" s="12"/>
      <c r="D1042" s="8"/>
      <c r="E1042" s="12"/>
      <c r="F1042" s="12"/>
      <c r="G1042" s="12"/>
      <c r="H1042" s="12"/>
      <c r="I1042" s="12"/>
      <c r="J1042" s="12"/>
      <c r="K1042" s="12"/>
      <c r="L1042" s="12"/>
      <c r="M1042" s="12"/>
      <c r="N1042" s="12"/>
      <c r="O1042" s="12"/>
      <c r="P1042" s="12"/>
      <c r="Q1042" s="12"/>
      <c r="R1042" s="12"/>
      <c r="S1042" s="12"/>
      <c r="T1042" s="12"/>
      <c r="U1042" s="12"/>
      <c r="V1042" s="12"/>
      <c r="W1042" s="12"/>
      <c r="X1042" s="12"/>
      <c r="Y1042" s="12"/>
      <c r="Z1042" s="12"/>
      <c r="AA1042" s="12"/>
    </row>
    <row r="1043" spans="1:27" ht="15.75" customHeight="1" x14ac:dyDescent="0.25">
      <c r="A1043" s="7"/>
      <c r="B1043" s="8"/>
      <c r="C1043" s="12"/>
      <c r="D1043" s="8"/>
      <c r="E1043" s="12"/>
      <c r="F1043" s="12"/>
      <c r="G1043" s="12"/>
      <c r="H1043" s="12"/>
      <c r="I1043" s="12"/>
      <c r="J1043" s="12"/>
      <c r="K1043" s="12"/>
      <c r="L1043" s="12"/>
      <c r="M1043" s="12"/>
      <c r="N1043" s="12"/>
      <c r="O1043" s="12"/>
      <c r="P1043" s="12"/>
      <c r="Q1043" s="12"/>
      <c r="R1043" s="12"/>
      <c r="S1043" s="12"/>
      <c r="T1043" s="12"/>
      <c r="U1043" s="12"/>
      <c r="V1043" s="12"/>
      <c r="W1043" s="12"/>
      <c r="X1043" s="12"/>
      <c r="Y1043" s="12"/>
      <c r="Z1043" s="12"/>
      <c r="AA1043" s="12"/>
    </row>
    <row r="1044" spans="1:27" ht="15.75" customHeight="1" x14ac:dyDescent="0.25">
      <c r="A1044" s="7"/>
      <c r="B1044" s="8"/>
      <c r="C1044" s="12"/>
      <c r="D1044" s="8"/>
      <c r="E1044" s="12"/>
      <c r="F1044" s="12"/>
      <c r="G1044" s="12"/>
      <c r="H1044" s="12"/>
      <c r="I1044" s="12"/>
      <c r="J1044" s="12"/>
      <c r="K1044" s="12"/>
      <c r="L1044" s="12"/>
      <c r="M1044" s="12"/>
      <c r="N1044" s="12"/>
      <c r="O1044" s="12"/>
      <c r="P1044" s="12"/>
      <c r="Q1044" s="12"/>
      <c r="R1044" s="12"/>
      <c r="S1044" s="12"/>
      <c r="T1044" s="12"/>
      <c r="U1044" s="12"/>
      <c r="V1044" s="12"/>
      <c r="W1044" s="12"/>
      <c r="X1044" s="12"/>
      <c r="Y1044" s="12"/>
      <c r="Z1044" s="12"/>
      <c r="AA1044" s="12"/>
    </row>
    <row r="1045" spans="1:27" ht="15.75" customHeight="1" x14ac:dyDescent="0.25">
      <c r="A1045" s="7"/>
      <c r="B1045" s="8"/>
      <c r="C1045" s="12"/>
      <c r="D1045" s="8"/>
      <c r="E1045" s="12"/>
      <c r="F1045" s="12"/>
      <c r="G1045" s="12"/>
      <c r="H1045" s="12"/>
      <c r="I1045" s="12"/>
      <c r="J1045" s="12"/>
      <c r="K1045" s="12"/>
      <c r="L1045" s="12"/>
      <c r="M1045" s="12"/>
      <c r="N1045" s="12"/>
      <c r="O1045" s="12"/>
      <c r="P1045" s="12"/>
      <c r="Q1045" s="12"/>
      <c r="R1045" s="12"/>
      <c r="S1045" s="12"/>
      <c r="T1045" s="12"/>
      <c r="U1045" s="12"/>
      <c r="V1045" s="12"/>
      <c r="W1045" s="12"/>
      <c r="X1045" s="12"/>
      <c r="Y1045" s="12"/>
      <c r="Z1045" s="12"/>
      <c r="AA1045" s="12"/>
    </row>
    <row r="1046" spans="1:27" ht="15.75" customHeight="1" x14ac:dyDescent="0.25">
      <c r="A1046" s="7"/>
      <c r="B1046" s="8"/>
      <c r="C1046" s="12"/>
      <c r="D1046" s="8"/>
      <c r="E1046" s="12"/>
      <c r="F1046" s="12"/>
      <c r="G1046" s="12"/>
      <c r="H1046" s="12"/>
      <c r="I1046" s="12"/>
      <c r="J1046" s="12"/>
      <c r="K1046" s="12"/>
      <c r="L1046" s="12"/>
      <c r="M1046" s="12"/>
      <c r="N1046" s="12"/>
      <c r="O1046" s="12"/>
      <c r="P1046" s="12"/>
      <c r="Q1046" s="12"/>
      <c r="R1046" s="12"/>
      <c r="S1046" s="12"/>
      <c r="T1046" s="12"/>
      <c r="U1046" s="12"/>
      <c r="V1046" s="12"/>
      <c r="W1046" s="12"/>
      <c r="X1046" s="12"/>
      <c r="Y1046" s="12"/>
      <c r="Z1046" s="12"/>
      <c r="AA1046" s="12"/>
    </row>
    <row r="1047" spans="1:27" ht="15.75" customHeight="1" x14ac:dyDescent="0.25">
      <c r="A1047" s="7"/>
      <c r="B1047" s="8"/>
      <c r="C1047" s="12"/>
      <c r="D1047" s="8"/>
      <c r="E1047" s="12"/>
      <c r="F1047" s="12"/>
      <c r="G1047" s="12"/>
      <c r="H1047" s="12"/>
      <c r="I1047" s="12"/>
      <c r="J1047" s="12"/>
      <c r="K1047" s="12"/>
      <c r="L1047" s="12"/>
      <c r="M1047" s="12"/>
      <c r="N1047" s="12"/>
      <c r="O1047" s="12"/>
      <c r="P1047" s="12"/>
      <c r="Q1047" s="12"/>
      <c r="R1047" s="12"/>
      <c r="S1047" s="12"/>
      <c r="T1047" s="12"/>
      <c r="U1047" s="12"/>
      <c r="V1047" s="12"/>
      <c r="W1047" s="12"/>
      <c r="X1047" s="12"/>
      <c r="Y1047" s="12"/>
      <c r="Z1047" s="12"/>
      <c r="AA1047" s="12"/>
    </row>
    <row r="1048" spans="1:27" ht="15.75" customHeight="1" x14ac:dyDescent="0.25">
      <c r="A1048" s="7"/>
      <c r="B1048" s="8"/>
      <c r="C1048" s="12"/>
      <c r="D1048" s="8"/>
      <c r="E1048" s="12"/>
      <c r="F1048" s="12"/>
      <c r="G1048" s="12"/>
      <c r="H1048" s="12"/>
      <c r="I1048" s="12"/>
      <c r="J1048" s="12"/>
      <c r="K1048" s="12"/>
      <c r="L1048" s="12"/>
      <c r="M1048" s="12"/>
      <c r="N1048" s="12"/>
      <c r="O1048" s="12"/>
      <c r="P1048" s="12"/>
      <c r="Q1048" s="12"/>
      <c r="R1048" s="12"/>
      <c r="S1048" s="12"/>
      <c r="T1048" s="12"/>
      <c r="U1048" s="12"/>
      <c r="V1048" s="12"/>
      <c r="W1048" s="12"/>
      <c r="X1048" s="12"/>
      <c r="Y1048" s="12"/>
      <c r="Z1048" s="12"/>
      <c r="AA1048" s="12"/>
    </row>
    <row r="1049" spans="1:27" ht="15.75" customHeight="1" x14ac:dyDescent="0.25">
      <c r="A1049" s="7"/>
      <c r="B1049" s="8"/>
      <c r="C1049" s="12"/>
      <c r="D1049" s="8"/>
      <c r="E1049" s="12"/>
      <c r="F1049" s="12"/>
      <c r="G1049" s="12"/>
      <c r="H1049" s="12"/>
      <c r="I1049" s="12"/>
      <c r="J1049" s="12"/>
      <c r="K1049" s="12"/>
      <c r="L1049" s="12"/>
      <c r="M1049" s="12"/>
      <c r="N1049" s="12"/>
      <c r="O1049" s="12"/>
      <c r="P1049" s="12"/>
      <c r="Q1049" s="12"/>
      <c r="R1049" s="12"/>
      <c r="S1049" s="12"/>
      <c r="T1049" s="12"/>
      <c r="U1049" s="12"/>
      <c r="V1049" s="12"/>
      <c r="W1049" s="12"/>
      <c r="X1049" s="12"/>
      <c r="Y1049" s="12"/>
      <c r="Z1049" s="12"/>
      <c r="AA1049" s="12"/>
    </row>
    <row r="1050" spans="1:27" ht="15.75" customHeight="1" x14ac:dyDescent="0.25">
      <c r="A1050" s="7"/>
      <c r="B1050" s="8"/>
      <c r="C1050" s="12"/>
      <c r="D1050" s="8"/>
      <c r="E1050" s="12"/>
      <c r="F1050" s="12"/>
      <c r="G1050" s="12"/>
      <c r="H1050" s="12"/>
      <c r="I1050" s="12"/>
      <c r="J1050" s="12"/>
      <c r="K1050" s="12"/>
      <c r="L1050" s="12"/>
      <c r="M1050" s="12"/>
      <c r="N1050" s="12"/>
      <c r="O1050" s="12"/>
      <c r="P1050" s="12"/>
      <c r="Q1050" s="12"/>
      <c r="R1050" s="12"/>
      <c r="S1050" s="12"/>
      <c r="T1050" s="12"/>
      <c r="U1050" s="12"/>
      <c r="V1050" s="12"/>
      <c r="W1050" s="12"/>
      <c r="X1050" s="12"/>
      <c r="Y1050" s="12"/>
      <c r="Z1050" s="12"/>
      <c r="AA1050" s="12"/>
    </row>
    <row r="1051" spans="1:27" ht="15.75" customHeight="1" x14ac:dyDescent="0.25">
      <c r="A1051" s="7"/>
      <c r="B1051" s="8"/>
      <c r="C1051" s="12"/>
      <c r="D1051" s="8"/>
      <c r="E1051" s="12"/>
      <c r="F1051" s="12"/>
      <c r="G1051" s="12"/>
      <c r="H1051" s="12"/>
      <c r="I1051" s="12"/>
      <c r="J1051" s="12"/>
      <c r="K1051" s="12"/>
      <c r="L1051" s="12"/>
      <c r="M1051" s="12"/>
      <c r="N1051" s="12"/>
      <c r="O1051" s="12"/>
      <c r="P1051" s="12"/>
      <c r="Q1051" s="12"/>
      <c r="R1051" s="12"/>
      <c r="S1051" s="12"/>
      <c r="T1051" s="12"/>
      <c r="U1051" s="12"/>
      <c r="V1051" s="12"/>
      <c r="W1051" s="12"/>
      <c r="X1051" s="12"/>
      <c r="Y1051" s="12"/>
      <c r="Z1051" s="12"/>
      <c r="AA1051" s="12"/>
    </row>
    <row r="1052" spans="1:27" ht="15.75" customHeight="1" x14ac:dyDescent="0.25">
      <c r="A1052" s="7"/>
      <c r="B1052" s="8"/>
      <c r="C1052" s="12"/>
      <c r="D1052" s="8"/>
      <c r="E1052" s="12"/>
      <c r="F1052" s="12"/>
      <c r="G1052" s="12"/>
      <c r="H1052" s="12"/>
      <c r="I1052" s="12"/>
      <c r="J1052" s="12"/>
      <c r="K1052" s="12"/>
      <c r="L1052" s="12"/>
      <c r="M1052" s="12"/>
      <c r="N1052" s="12"/>
      <c r="O1052" s="12"/>
      <c r="P1052" s="12"/>
      <c r="Q1052" s="12"/>
      <c r="R1052" s="12"/>
      <c r="S1052" s="12"/>
      <c r="T1052" s="12"/>
      <c r="U1052" s="12"/>
      <c r="V1052" s="12"/>
      <c r="W1052" s="12"/>
      <c r="X1052" s="12"/>
      <c r="Y1052" s="12"/>
      <c r="Z1052" s="12"/>
      <c r="AA1052" s="12"/>
    </row>
    <row r="1053" spans="1:27" ht="15.75" customHeight="1" x14ac:dyDescent="0.25">
      <c r="A1053" s="7"/>
      <c r="B1053" s="8"/>
      <c r="C1053" s="12"/>
      <c r="D1053" s="8"/>
      <c r="E1053" s="12"/>
      <c r="F1053" s="12"/>
      <c r="G1053" s="12"/>
      <c r="H1053" s="12"/>
      <c r="I1053" s="12"/>
      <c r="J1053" s="12"/>
      <c r="K1053" s="12"/>
      <c r="L1053" s="12"/>
      <c r="M1053" s="12"/>
      <c r="N1053" s="12"/>
      <c r="O1053" s="12"/>
      <c r="P1053" s="12"/>
      <c r="Q1053" s="12"/>
      <c r="R1053" s="12"/>
      <c r="S1053" s="12"/>
      <c r="T1053" s="12"/>
      <c r="U1053" s="12"/>
      <c r="V1053" s="12"/>
      <c r="W1053" s="12"/>
      <c r="X1053" s="12"/>
      <c r="Y1053" s="12"/>
      <c r="Z1053" s="12"/>
      <c r="AA1053" s="12"/>
    </row>
    <row r="1054" spans="1:27" ht="15.75" customHeight="1" x14ac:dyDescent="0.25">
      <c r="A1054" s="7"/>
      <c r="B1054" s="8"/>
      <c r="C1054" s="12"/>
      <c r="D1054" s="8"/>
      <c r="E1054" s="12"/>
      <c r="F1054" s="12"/>
      <c r="G1054" s="12"/>
      <c r="H1054" s="12"/>
      <c r="I1054" s="12"/>
      <c r="J1054" s="12"/>
      <c r="K1054" s="12"/>
      <c r="L1054" s="12"/>
      <c r="M1054" s="12"/>
      <c r="N1054" s="12"/>
      <c r="O1054" s="12"/>
      <c r="P1054" s="12"/>
      <c r="Q1054" s="12"/>
      <c r="R1054" s="12"/>
      <c r="S1054" s="12"/>
      <c r="T1054" s="12"/>
      <c r="U1054" s="12"/>
      <c r="V1054" s="12"/>
      <c r="W1054" s="12"/>
      <c r="X1054" s="12"/>
      <c r="Y1054" s="12"/>
      <c r="Z1054" s="12"/>
      <c r="AA1054" s="12"/>
    </row>
    <row r="1055" spans="1:27" ht="15.75" customHeight="1" x14ac:dyDescent="0.25">
      <c r="A1055" s="7"/>
      <c r="B1055" s="8"/>
      <c r="C1055" s="12"/>
      <c r="D1055" s="8"/>
      <c r="E1055" s="12"/>
      <c r="F1055" s="12"/>
      <c r="G1055" s="12"/>
      <c r="H1055" s="12"/>
      <c r="I1055" s="12"/>
      <c r="J1055" s="12"/>
      <c r="K1055" s="12"/>
      <c r="L1055" s="12"/>
      <c r="M1055" s="12"/>
      <c r="N1055" s="12"/>
      <c r="O1055" s="12"/>
      <c r="P1055" s="12"/>
      <c r="Q1055" s="12"/>
      <c r="R1055" s="12"/>
      <c r="S1055" s="12"/>
      <c r="T1055" s="12"/>
      <c r="U1055" s="12"/>
      <c r="V1055" s="12"/>
      <c r="W1055" s="12"/>
      <c r="X1055" s="12"/>
      <c r="Y1055" s="12"/>
      <c r="Z1055" s="12"/>
      <c r="AA1055" s="12"/>
    </row>
    <row r="1056" spans="1:27" ht="15.75" customHeight="1" x14ac:dyDescent="0.25">
      <c r="A1056" s="7"/>
      <c r="B1056" s="8"/>
      <c r="C1056" s="12"/>
      <c r="D1056" s="8"/>
      <c r="E1056" s="12"/>
      <c r="F1056" s="12"/>
      <c r="G1056" s="12"/>
      <c r="H1056" s="12"/>
      <c r="I1056" s="12"/>
      <c r="J1056" s="12"/>
      <c r="K1056" s="12"/>
      <c r="L1056" s="12"/>
      <c r="M1056" s="12"/>
      <c r="N1056" s="12"/>
      <c r="O1056" s="12"/>
      <c r="P1056" s="12"/>
      <c r="Q1056" s="12"/>
      <c r="R1056" s="12"/>
      <c r="S1056" s="12"/>
      <c r="T1056" s="12"/>
      <c r="U1056" s="12"/>
      <c r="V1056" s="12"/>
      <c r="W1056" s="12"/>
      <c r="X1056" s="12"/>
      <c r="Y1056" s="12"/>
      <c r="Z1056" s="12"/>
      <c r="AA1056" s="12"/>
    </row>
    <row r="1057" spans="1:27" ht="15.75" customHeight="1" x14ac:dyDescent="0.25">
      <c r="A1057" s="7"/>
      <c r="B1057" s="8"/>
      <c r="C1057" s="12"/>
      <c r="D1057" s="8"/>
      <c r="E1057" s="12"/>
      <c r="F1057" s="12"/>
      <c r="G1057" s="12"/>
      <c r="H1057" s="12"/>
      <c r="I1057" s="12"/>
      <c r="J1057" s="12"/>
      <c r="K1057" s="12"/>
      <c r="L1057" s="12"/>
      <c r="M1057" s="12"/>
      <c r="N1057" s="12"/>
      <c r="O1057" s="12"/>
      <c r="P1057" s="12"/>
      <c r="Q1057" s="12"/>
      <c r="R1057" s="12"/>
      <c r="S1057" s="12"/>
      <c r="T1057" s="12"/>
      <c r="U1057" s="12"/>
      <c r="V1057" s="12"/>
      <c r="W1057" s="12"/>
      <c r="X1057" s="12"/>
      <c r="Y1057" s="12"/>
      <c r="Z1057" s="12"/>
      <c r="AA1057" s="12"/>
    </row>
    <row r="1058" spans="1:27" ht="15.75" customHeight="1" x14ac:dyDescent="0.25">
      <c r="A1058" s="7"/>
      <c r="B1058" s="8"/>
      <c r="C1058" s="12"/>
      <c r="D1058" s="8"/>
      <c r="E1058" s="12"/>
      <c r="F1058" s="12"/>
      <c r="G1058" s="12"/>
      <c r="H1058" s="12"/>
      <c r="I1058" s="12"/>
      <c r="J1058" s="12"/>
      <c r="K1058" s="12"/>
      <c r="L1058" s="12"/>
      <c r="M1058" s="12"/>
      <c r="N1058" s="12"/>
      <c r="O1058" s="12"/>
      <c r="P1058" s="12"/>
      <c r="Q1058" s="12"/>
      <c r="R1058" s="12"/>
      <c r="S1058" s="12"/>
      <c r="T1058" s="12"/>
      <c r="U1058" s="12"/>
      <c r="V1058" s="12"/>
      <c r="W1058" s="12"/>
      <c r="X1058" s="12"/>
      <c r="Y1058" s="12"/>
      <c r="Z1058" s="12"/>
      <c r="AA1058" s="12"/>
    </row>
    <row r="1059" spans="1:27" ht="15.75" customHeight="1" x14ac:dyDescent="0.25">
      <c r="A1059" s="7"/>
      <c r="B1059" s="8"/>
      <c r="C1059" s="12"/>
      <c r="D1059" s="8"/>
      <c r="E1059" s="12"/>
      <c r="F1059" s="12"/>
      <c r="G1059" s="12"/>
      <c r="H1059" s="12"/>
      <c r="I1059" s="12"/>
      <c r="J1059" s="12"/>
      <c r="K1059" s="12"/>
      <c r="L1059" s="12"/>
      <c r="M1059" s="12"/>
      <c r="N1059" s="12"/>
      <c r="O1059" s="12"/>
      <c r="P1059" s="12"/>
      <c r="Q1059" s="12"/>
      <c r="R1059" s="12"/>
      <c r="S1059" s="12"/>
      <c r="T1059" s="12"/>
      <c r="U1059" s="12"/>
      <c r="V1059" s="12"/>
      <c r="W1059" s="12"/>
      <c r="X1059" s="12"/>
      <c r="Y1059" s="12"/>
      <c r="Z1059" s="12"/>
      <c r="AA1059" s="12"/>
    </row>
    <row r="1060" spans="1:27" ht="15.75" customHeight="1" x14ac:dyDescent="0.25">
      <c r="A1060" s="7"/>
      <c r="B1060" s="8"/>
      <c r="C1060" s="12"/>
      <c r="D1060" s="8"/>
      <c r="E1060" s="12"/>
      <c r="F1060" s="12"/>
      <c r="G1060" s="12"/>
      <c r="H1060" s="12"/>
      <c r="I1060" s="12"/>
      <c r="J1060" s="12"/>
      <c r="K1060" s="12"/>
      <c r="L1060" s="12"/>
      <c r="M1060" s="12"/>
      <c r="N1060" s="12"/>
      <c r="O1060" s="12"/>
      <c r="P1060" s="12"/>
      <c r="Q1060" s="12"/>
      <c r="R1060" s="12"/>
      <c r="S1060" s="12"/>
      <c r="T1060" s="12"/>
      <c r="U1060" s="12"/>
      <c r="V1060" s="12"/>
      <c r="W1060" s="12"/>
      <c r="X1060" s="12"/>
      <c r="Y1060" s="12"/>
      <c r="Z1060" s="12"/>
      <c r="AA1060" s="12"/>
    </row>
    <row r="1061" spans="1:27" ht="15.75" customHeight="1" x14ac:dyDescent="0.25">
      <c r="A1061" s="7"/>
      <c r="B1061" s="8"/>
      <c r="C1061" s="12"/>
      <c r="D1061" s="8"/>
      <c r="E1061" s="12"/>
      <c r="F1061" s="12"/>
      <c r="G1061" s="12"/>
      <c r="H1061" s="12"/>
      <c r="I1061" s="12"/>
      <c r="J1061" s="12"/>
      <c r="K1061" s="12"/>
      <c r="L1061" s="12"/>
      <c r="M1061" s="12"/>
      <c r="N1061" s="12"/>
      <c r="O1061" s="12"/>
      <c r="P1061" s="12"/>
      <c r="Q1061" s="12"/>
      <c r="R1061" s="12"/>
      <c r="S1061" s="12"/>
      <c r="T1061" s="12"/>
      <c r="U1061" s="12"/>
      <c r="V1061" s="12"/>
      <c r="W1061" s="12"/>
      <c r="X1061" s="12"/>
      <c r="Y1061" s="12"/>
      <c r="Z1061" s="12"/>
      <c r="AA1061" s="12"/>
    </row>
  </sheetData>
  <mergeCells count="6">
    <mergeCell ref="C5:E5"/>
    <mergeCell ref="C36:H36"/>
    <mergeCell ref="C67:F67"/>
    <mergeCell ref="C113:F113"/>
    <mergeCell ref="C120:E120"/>
    <mergeCell ref="C115:G115"/>
  </mergeCells>
  <hyperlinks>
    <hyperlink ref="C3" r:id="rId1"/>
    <hyperlink ref="C118" r:id="rId2"/>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20"/>
  <sheetViews>
    <sheetView workbookViewId="0">
      <pane ySplit="1" topLeftCell="A30" activePane="bottomLeft" state="frozen"/>
      <selection pane="bottomLeft" activeCell="D49" sqref="D49"/>
    </sheetView>
  </sheetViews>
  <sheetFormatPr baseColWidth="10" defaultColWidth="14.42578125" defaultRowHeight="15" customHeight="1" x14ac:dyDescent="0.25"/>
  <cols>
    <col min="1" max="2" width="9" customWidth="1"/>
    <col min="3" max="3" width="47.85546875" customWidth="1"/>
    <col min="4" max="4" width="26.28515625" customWidth="1"/>
    <col min="5" max="5" width="23.7109375" customWidth="1"/>
    <col min="6" max="6" width="23.28515625" customWidth="1"/>
    <col min="7" max="7" width="16.5703125" customWidth="1"/>
    <col min="8" max="8" width="39.42578125" customWidth="1"/>
  </cols>
  <sheetData>
    <row r="1" spans="1:28" ht="14.25" customHeight="1" x14ac:dyDescent="0.25">
      <c r="A1" s="14" t="s">
        <v>0</v>
      </c>
      <c r="B1" s="14" t="s">
        <v>1</v>
      </c>
      <c r="C1" s="120" t="s">
        <v>35</v>
      </c>
      <c r="D1" s="120"/>
      <c r="E1" s="120"/>
      <c r="F1" s="6"/>
      <c r="G1" s="6"/>
      <c r="H1" s="6"/>
      <c r="I1" s="6"/>
      <c r="J1" s="6"/>
      <c r="K1" s="6"/>
      <c r="L1" s="6"/>
      <c r="M1" s="6"/>
      <c r="N1" s="6"/>
      <c r="O1" s="6"/>
      <c r="P1" s="6"/>
      <c r="Q1" s="6"/>
      <c r="R1" s="6"/>
      <c r="S1" s="6"/>
      <c r="T1" s="6"/>
      <c r="U1" s="6"/>
      <c r="V1" s="6"/>
      <c r="W1" s="6"/>
      <c r="X1" s="6"/>
      <c r="Y1" s="6"/>
      <c r="Z1" s="6"/>
      <c r="AA1" s="6"/>
      <c r="AB1" s="6"/>
    </row>
    <row r="2" spans="1:28" ht="14.25" customHeight="1" x14ac:dyDescent="0.25">
      <c r="A2" s="16" t="s">
        <v>3</v>
      </c>
      <c r="B2" s="14" t="s">
        <v>13</v>
      </c>
      <c r="C2" s="164" t="s">
        <v>80</v>
      </c>
      <c r="D2" s="164"/>
      <c r="E2" s="164"/>
      <c r="F2" s="6"/>
      <c r="G2" s="6"/>
      <c r="H2" s="6"/>
      <c r="I2" s="6"/>
      <c r="J2" s="6"/>
      <c r="K2" s="6"/>
      <c r="L2" s="6"/>
      <c r="M2" s="6"/>
      <c r="N2" s="6"/>
      <c r="O2" s="6"/>
      <c r="P2" s="6"/>
      <c r="Q2" s="6"/>
      <c r="R2" s="6"/>
      <c r="S2" s="6"/>
      <c r="T2" s="6"/>
      <c r="U2" s="6"/>
      <c r="V2" s="6"/>
      <c r="W2" s="6"/>
      <c r="X2" s="6"/>
      <c r="Y2" s="6"/>
      <c r="Z2" s="6"/>
      <c r="AA2" s="6"/>
      <c r="AB2" s="6"/>
    </row>
    <row r="3" spans="1:28" ht="14.25" customHeight="1" x14ac:dyDescent="0.25">
      <c r="A3" s="13"/>
      <c r="B3" s="3"/>
      <c r="C3" s="19" t="s">
        <v>81</v>
      </c>
      <c r="D3" s="19" t="s">
        <v>82</v>
      </c>
      <c r="E3" s="19" t="s">
        <v>70</v>
      </c>
      <c r="F3" s="6"/>
      <c r="G3" s="6"/>
      <c r="H3" s="6"/>
      <c r="I3" s="6"/>
      <c r="J3" s="6"/>
      <c r="K3" s="6"/>
      <c r="L3" s="6"/>
      <c r="M3" s="6"/>
      <c r="N3" s="6"/>
      <c r="O3" s="6"/>
      <c r="P3" s="6"/>
      <c r="Q3" s="6"/>
      <c r="R3" s="6"/>
      <c r="S3" s="6"/>
      <c r="T3" s="6"/>
      <c r="U3" s="6"/>
      <c r="V3" s="6"/>
      <c r="W3" s="6"/>
      <c r="X3" s="6"/>
      <c r="Y3" s="6"/>
      <c r="Z3" s="6"/>
      <c r="AA3" s="6"/>
      <c r="AB3" s="6"/>
    </row>
    <row r="4" spans="1:28" ht="14.25" customHeight="1" x14ac:dyDescent="0.25">
      <c r="A4" s="13"/>
      <c r="B4" s="3"/>
      <c r="C4" s="19" t="s">
        <v>83</v>
      </c>
      <c r="D4" s="130">
        <v>10</v>
      </c>
      <c r="E4" s="133">
        <v>11728165586</v>
      </c>
      <c r="F4" s="6"/>
      <c r="G4" s="6"/>
      <c r="H4" s="6"/>
      <c r="I4" s="6"/>
      <c r="J4" s="6"/>
      <c r="K4" s="6"/>
      <c r="L4" s="6"/>
      <c r="M4" s="6"/>
      <c r="N4" s="6"/>
      <c r="O4" s="6"/>
      <c r="P4" s="6"/>
      <c r="Q4" s="6"/>
      <c r="R4" s="6"/>
      <c r="S4" s="6"/>
      <c r="T4" s="6"/>
      <c r="U4" s="6"/>
      <c r="V4" s="6"/>
      <c r="W4" s="6"/>
      <c r="X4" s="6"/>
      <c r="Y4" s="6"/>
      <c r="Z4" s="6"/>
      <c r="AA4" s="6"/>
      <c r="AB4" s="6"/>
    </row>
    <row r="5" spans="1:28" ht="14.25" customHeight="1" x14ac:dyDescent="0.25">
      <c r="A5" s="13"/>
      <c r="B5" s="3"/>
      <c r="C5" s="19" t="s">
        <v>84</v>
      </c>
      <c r="D5" s="130">
        <v>5288</v>
      </c>
      <c r="E5" s="133">
        <v>410753587</v>
      </c>
      <c r="F5" s="6"/>
      <c r="G5" s="6"/>
      <c r="H5" s="6"/>
      <c r="I5" s="6"/>
      <c r="J5" s="6"/>
      <c r="K5" s="6"/>
      <c r="L5" s="6"/>
      <c r="M5" s="6"/>
      <c r="N5" s="6"/>
      <c r="O5" s="6"/>
      <c r="P5" s="6"/>
      <c r="Q5" s="6"/>
      <c r="R5" s="6"/>
      <c r="S5" s="6"/>
      <c r="T5" s="6"/>
      <c r="U5" s="6"/>
      <c r="V5" s="6"/>
      <c r="W5" s="6"/>
      <c r="X5" s="6"/>
      <c r="Y5" s="6"/>
      <c r="Z5" s="6"/>
      <c r="AA5" s="6"/>
      <c r="AB5" s="6"/>
    </row>
    <row r="6" spans="1:28" ht="14.25" customHeight="1" x14ac:dyDescent="0.25">
      <c r="A6" s="13"/>
      <c r="B6" s="3"/>
      <c r="C6" s="19" t="s">
        <v>85</v>
      </c>
      <c r="D6" s="131">
        <v>233</v>
      </c>
      <c r="E6" s="133">
        <v>67009771</v>
      </c>
      <c r="F6" s="6"/>
      <c r="G6" s="6"/>
      <c r="H6" s="6"/>
      <c r="I6" s="6"/>
      <c r="J6" s="6"/>
      <c r="K6" s="6"/>
      <c r="L6" s="6"/>
      <c r="M6" s="6"/>
      <c r="N6" s="6"/>
      <c r="O6" s="6"/>
      <c r="P6" s="6"/>
      <c r="Q6" s="6"/>
      <c r="R6" s="6"/>
      <c r="S6" s="6"/>
      <c r="T6" s="6"/>
      <c r="U6" s="6"/>
      <c r="V6" s="6"/>
      <c r="W6" s="6"/>
      <c r="X6" s="6"/>
      <c r="Y6" s="6"/>
      <c r="Z6" s="6"/>
      <c r="AA6" s="6"/>
      <c r="AB6" s="6"/>
    </row>
    <row r="7" spans="1:28" ht="14.25" customHeight="1" x14ac:dyDescent="0.25">
      <c r="A7" s="13"/>
      <c r="B7" s="3"/>
      <c r="C7" s="19" t="s">
        <v>86</v>
      </c>
      <c r="D7" s="132">
        <v>20</v>
      </c>
      <c r="E7" s="133">
        <v>315793195</v>
      </c>
      <c r="F7" s="6"/>
      <c r="G7" s="6"/>
      <c r="H7" s="6"/>
      <c r="I7" s="6"/>
      <c r="J7" s="6"/>
      <c r="K7" s="6"/>
      <c r="L7" s="6"/>
      <c r="M7" s="6"/>
      <c r="N7" s="6"/>
      <c r="O7" s="6"/>
      <c r="P7" s="6"/>
      <c r="Q7" s="6"/>
      <c r="R7" s="6"/>
      <c r="S7" s="6"/>
      <c r="T7" s="6"/>
      <c r="U7" s="6"/>
      <c r="V7" s="6"/>
      <c r="W7" s="6"/>
      <c r="X7" s="6"/>
      <c r="Y7" s="6"/>
      <c r="Z7" s="6"/>
      <c r="AA7" s="6"/>
      <c r="AB7" s="6"/>
    </row>
    <row r="8" spans="1:28" ht="14.25" customHeight="1" x14ac:dyDescent="0.25">
      <c r="A8" s="13"/>
      <c r="B8" s="3"/>
      <c r="C8" s="19" t="s">
        <v>87</v>
      </c>
      <c r="D8" s="130">
        <v>2557</v>
      </c>
      <c r="E8" s="133">
        <v>2335290544</v>
      </c>
      <c r="F8" s="6"/>
      <c r="G8" s="6"/>
      <c r="H8" s="6"/>
      <c r="I8" s="6"/>
      <c r="J8" s="6"/>
      <c r="K8" s="6"/>
      <c r="L8" s="6"/>
      <c r="M8" s="6"/>
      <c r="N8" s="6"/>
      <c r="O8" s="6"/>
      <c r="P8" s="6"/>
      <c r="Q8" s="6"/>
      <c r="R8" s="6"/>
      <c r="S8" s="6"/>
      <c r="T8" s="6"/>
      <c r="U8" s="6"/>
      <c r="V8" s="6"/>
      <c r="W8" s="6"/>
      <c r="X8" s="6"/>
      <c r="Y8" s="6"/>
      <c r="Z8" s="6"/>
      <c r="AA8" s="6"/>
      <c r="AB8" s="6"/>
    </row>
    <row r="9" spans="1:28" ht="14.25" customHeight="1" x14ac:dyDescent="0.25">
      <c r="A9" s="13"/>
      <c r="B9" s="3"/>
      <c r="C9" s="19" t="s">
        <v>88</v>
      </c>
      <c r="D9" s="130">
        <v>49</v>
      </c>
      <c r="E9" s="133">
        <v>1031828627</v>
      </c>
      <c r="F9" s="6"/>
      <c r="G9" s="6"/>
      <c r="H9" s="6"/>
      <c r="I9" s="6"/>
      <c r="J9" s="6"/>
      <c r="K9" s="6"/>
      <c r="L9" s="6"/>
      <c r="M9" s="6"/>
      <c r="N9" s="6"/>
      <c r="O9" s="6"/>
      <c r="P9" s="6"/>
      <c r="Q9" s="6"/>
      <c r="R9" s="6"/>
      <c r="S9" s="6"/>
      <c r="T9" s="6"/>
      <c r="U9" s="6"/>
      <c r="V9" s="6"/>
      <c r="W9" s="6"/>
      <c r="X9" s="6"/>
      <c r="Y9" s="6"/>
      <c r="Z9" s="6"/>
      <c r="AA9" s="6"/>
      <c r="AB9" s="6"/>
    </row>
    <row r="10" spans="1:28" s="45" customFormat="1" ht="14.25" customHeight="1" x14ac:dyDescent="0.25">
      <c r="A10" s="13"/>
      <c r="B10" s="3"/>
      <c r="C10" s="51"/>
      <c r="D10" s="62"/>
      <c r="E10" s="63"/>
      <c r="F10" s="6"/>
      <c r="G10" s="6"/>
      <c r="H10" s="6"/>
      <c r="I10" s="6"/>
      <c r="J10" s="6"/>
      <c r="K10" s="6"/>
      <c r="L10" s="6"/>
      <c r="M10" s="6"/>
      <c r="N10" s="6"/>
      <c r="O10" s="6"/>
      <c r="P10" s="6"/>
      <c r="Q10" s="6"/>
      <c r="R10" s="6"/>
      <c r="S10" s="6"/>
      <c r="T10" s="6"/>
      <c r="U10" s="6"/>
      <c r="V10" s="6"/>
      <c r="W10" s="6"/>
      <c r="X10" s="6"/>
      <c r="Y10" s="6"/>
      <c r="Z10" s="6"/>
      <c r="AA10" s="6"/>
      <c r="AB10" s="6"/>
    </row>
    <row r="11" spans="1:28" ht="14.25" customHeight="1" x14ac:dyDescent="0.25">
      <c r="A11" s="16" t="s">
        <v>6</v>
      </c>
      <c r="B11" s="14" t="s">
        <v>13</v>
      </c>
      <c r="C11" s="158" t="s">
        <v>89</v>
      </c>
      <c r="D11" s="159"/>
      <c r="E11" s="159"/>
      <c r="F11" s="159"/>
      <c r="G11" s="159"/>
      <c r="H11" s="159"/>
      <c r="I11" s="6"/>
      <c r="J11" s="6"/>
      <c r="K11" s="6"/>
      <c r="L11" s="6"/>
      <c r="M11" s="6"/>
      <c r="N11" s="6"/>
      <c r="O11" s="6"/>
      <c r="P11" s="6"/>
      <c r="Q11" s="6"/>
      <c r="R11" s="6"/>
      <c r="S11" s="6"/>
      <c r="T11" s="6"/>
      <c r="U11" s="6"/>
      <c r="V11" s="6"/>
      <c r="W11" s="6"/>
      <c r="X11" s="6"/>
      <c r="Y11" s="6"/>
      <c r="Z11" s="6"/>
      <c r="AA11" s="6"/>
      <c r="AB11" s="6"/>
    </row>
    <row r="12" spans="1:28" ht="30.75" customHeight="1" x14ac:dyDescent="0.25">
      <c r="A12" s="13"/>
      <c r="B12" s="3"/>
      <c r="C12" s="70" t="s">
        <v>90</v>
      </c>
      <c r="D12" s="70" t="s">
        <v>91</v>
      </c>
      <c r="E12" s="70" t="s">
        <v>92</v>
      </c>
      <c r="F12" s="70" t="s">
        <v>93</v>
      </c>
      <c r="G12" s="69" t="s">
        <v>962</v>
      </c>
      <c r="H12" s="70" t="s">
        <v>94</v>
      </c>
      <c r="I12" s="12"/>
      <c r="J12" s="6"/>
      <c r="K12" s="6"/>
      <c r="L12" s="6"/>
      <c r="M12" s="6"/>
      <c r="N12" s="6"/>
      <c r="O12" s="6"/>
      <c r="P12" s="6"/>
      <c r="Q12" s="6"/>
      <c r="R12" s="6"/>
      <c r="S12" s="6"/>
      <c r="T12" s="6"/>
      <c r="U12" s="6"/>
      <c r="V12" s="6"/>
      <c r="W12" s="6"/>
      <c r="X12" s="6"/>
      <c r="Y12" s="6"/>
      <c r="Z12" s="6"/>
      <c r="AA12" s="6"/>
      <c r="AB12" s="6"/>
    </row>
    <row r="13" spans="1:28" ht="14.25" customHeight="1" x14ac:dyDescent="0.25">
      <c r="A13" s="13"/>
      <c r="B13" s="3"/>
      <c r="C13" s="134" t="s">
        <v>893</v>
      </c>
      <c r="D13" s="134" t="s">
        <v>894</v>
      </c>
      <c r="E13" s="134" t="s">
        <v>895</v>
      </c>
      <c r="F13" s="134" t="s">
        <v>896</v>
      </c>
      <c r="G13" s="135">
        <v>11319320</v>
      </c>
      <c r="H13" s="134" t="s">
        <v>897</v>
      </c>
      <c r="I13" s="6"/>
      <c r="J13" s="6"/>
      <c r="K13" s="6"/>
      <c r="L13" s="6"/>
      <c r="M13" s="6"/>
      <c r="N13" s="6"/>
      <c r="O13" s="6"/>
      <c r="P13" s="6"/>
      <c r="Q13" s="6"/>
      <c r="R13" s="6"/>
      <c r="S13" s="6"/>
      <c r="T13" s="6"/>
      <c r="U13" s="6"/>
      <c r="V13" s="6"/>
      <c r="W13" s="6"/>
      <c r="X13" s="6"/>
      <c r="Y13" s="6"/>
      <c r="Z13" s="6"/>
      <c r="AA13" s="6"/>
      <c r="AB13" s="6"/>
    </row>
    <row r="14" spans="1:28" s="45" customFormat="1" ht="14.25" customHeight="1" x14ac:dyDescent="0.25">
      <c r="A14" s="13"/>
      <c r="B14" s="3"/>
      <c r="C14" s="134" t="s">
        <v>898</v>
      </c>
      <c r="D14" s="134" t="s">
        <v>899</v>
      </c>
      <c r="E14" s="134" t="s">
        <v>895</v>
      </c>
      <c r="F14" s="134" t="s">
        <v>896</v>
      </c>
      <c r="G14" s="135">
        <v>16850000</v>
      </c>
      <c r="H14" s="134" t="s">
        <v>900</v>
      </c>
      <c r="I14" s="6"/>
      <c r="J14" s="6"/>
      <c r="K14" s="6"/>
      <c r="L14" s="6"/>
      <c r="M14" s="6"/>
      <c r="N14" s="6"/>
      <c r="O14" s="6"/>
      <c r="P14" s="6"/>
      <c r="Q14" s="6"/>
      <c r="R14" s="6"/>
      <c r="S14" s="6"/>
      <c r="T14" s="6"/>
      <c r="U14" s="6"/>
      <c r="V14" s="6"/>
      <c r="W14" s="6"/>
      <c r="X14" s="6"/>
      <c r="Y14" s="6"/>
      <c r="Z14" s="6"/>
      <c r="AA14" s="6"/>
      <c r="AB14" s="6"/>
    </row>
    <row r="15" spans="1:28" s="45" customFormat="1" ht="14.25" customHeight="1" x14ac:dyDescent="0.25">
      <c r="A15" s="13"/>
      <c r="B15" s="3"/>
      <c r="C15" s="134" t="s">
        <v>901</v>
      </c>
      <c r="D15" s="134" t="s">
        <v>902</v>
      </c>
      <c r="E15" s="134" t="s">
        <v>895</v>
      </c>
      <c r="F15" s="134" t="s">
        <v>903</v>
      </c>
      <c r="G15" s="135">
        <v>12435500</v>
      </c>
      <c r="H15" s="134" t="s">
        <v>904</v>
      </c>
      <c r="I15" s="6"/>
      <c r="J15" s="6"/>
      <c r="K15" s="6"/>
      <c r="L15" s="6"/>
      <c r="M15" s="6"/>
      <c r="N15" s="6"/>
      <c r="O15" s="6"/>
      <c r="P15" s="6"/>
      <c r="Q15" s="6"/>
      <c r="R15" s="6"/>
      <c r="S15" s="6"/>
      <c r="T15" s="6"/>
      <c r="U15" s="6"/>
      <c r="V15" s="6"/>
      <c r="W15" s="6"/>
      <c r="X15" s="6"/>
      <c r="Y15" s="6"/>
      <c r="Z15" s="6"/>
      <c r="AA15" s="6"/>
      <c r="AB15" s="6"/>
    </row>
    <row r="16" spans="1:28" s="45" customFormat="1" ht="14.25" customHeight="1" x14ac:dyDescent="0.25">
      <c r="A16" s="13"/>
      <c r="B16" s="3"/>
      <c r="C16" s="134" t="s">
        <v>905</v>
      </c>
      <c r="D16" s="134" t="s">
        <v>906</v>
      </c>
      <c r="E16" s="134" t="s">
        <v>895</v>
      </c>
      <c r="F16" s="134" t="s">
        <v>896</v>
      </c>
      <c r="G16" s="135">
        <v>15220100</v>
      </c>
      <c r="H16" s="134" t="s">
        <v>907</v>
      </c>
      <c r="I16" s="6"/>
      <c r="J16" s="6"/>
      <c r="K16" s="6"/>
      <c r="L16" s="6"/>
      <c r="M16" s="6"/>
      <c r="N16" s="6"/>
      <c r="O16" s="6"/>
      <c r="P16" s="6"/>
      <c r="Q16" s="6"/>
      <c r="R16" s="6"/>
      <c r="S16" s="6"/>
      <c r="T16" s="6"/>
      <c r="U16" s="6"/>
      <c r="V16" s="6"/>
      <c r="W16" s="6"/>
      <c r="X16" s="6"/>
      <c r="Y16" s="6"/>
      <c r="Z16" s="6"/>
      <c r="AA16" s="6"/>
      <c r="AB16" s="6"/>
    </row>
    <row r="17" spans="1:28" s="45" customFormat="1" ht="14.25" customHeight="1" x14ac:dyDescent="0.25">
      <c r="A17" s="13"/>
      <c r="B17" s="3"/>
      <c r="C17" s="134" t="s">
        <v>908</v>
      </c>
      <c r="D17" s="134" t="s">
        <v>909</v>
      </c>
      <c r="E17" s="134" t="s">
        <v>895</v>
      </c>
      <c r="F17" s="134" t="s">
        <v>903</v>
      </c>
      <c r="G17" s="135">
        <v>20201914</v>
      </c>
      <c r="H17" s="134" t="s">
        <v>910</v>
      </c>
      <c r="I17" s="6"/>
      <c r="J17" s="6"/>
      <c r="K17" s="6"/>
      <c r="L17" s="6"/>
      <c r="M17" s="6"/>
      <c r="N17" s="6"/>
      <c r="O17" s="6"/>
      <c r="P17" s="6"/>
      <c r="Q17" s="6"/>
      <c r="R17" s="6"/>
      <c r="S17" s="6"/>
      <c r="T17" s="6"/>
      <c r="U17" s="6"/>
      <c r="V17" s="6"/>
      <c r="W17" s="6"/>
      <c r="X17" s="6"/>
      <c r="Y17" s="6"/>
      <c r="Z17" s="6"/>
      <c r="AA17" s="6"/>
      <c r="AB17" s="6"/>
    </row>
    <row r="18" spans="1:28" s="45" customFormat="1" ht="14.25" customHeight="1" x14ac:dyDescent="0.25">
      <c r="A18" s="13"/>
      <c r="B18" s="3"/>
      <c r="C18" s="134" t="s">
        <v>911</v>
      </c>
      <c r="D18" s="134" t="s">
        <v>912</v>
      </c>
      <c r="E18" s="134" t="s">
        <v>895</v>
      </c>
      <c r="F18" s="134" t="s">
        <v>903</v>
      </c>
      <c r="G18" s="135">
        <v>16506140</v>
      </c>
      <c r="H18" s="134" t="s">
        <v>913</v>
      </c>
      <c r="I18" s="6"/>
      <c r="J18" s="6"/>
      <c r="K18" s="6"/>
      <c r="L18" s="6"/>
      <c r="M18" s="6"/>
      <c r="N18" s="6"/>
      <c r="O18" s="6"/>
      <c r="P18" s="6"/>
      <c r="Q18" s="6"/>
      <c r="R18" s="6"/>
      <c r="S18" s="6"/>
      <c r="T18" s="6"/>
      <c r="U18" s="6"/>
      <c r="V18" s="6"/>
      <c r="W18" s="6"/>
      <c r="X18" s="6"/>
      <c r="Y18" s="6"/>
      <c r="Z18" s="6"/>
      <c r="AA18" s="6"/>
      <c r="AB18" s="6"/>
    </row>
    <row r="19" spans="1:28" s="45" customFormat="1" ht="14.25" customHeight="1" x14ac:dyDescent="0.25">
      <c r="A19" s="13"/>
      <c r="B19" s="3"/>
      <c r="C19" s="134" t="s">
        <v>914</v>
      </c>
      <c r="D19" s="134" t="s">
        <v>915</v>
      </c>
      <c r="E19" s="134" t="s">
        <v>895</v>
      </c>
      <c r="F19" s="134" t="s">
        <v>903</v>
      </c>
      <c r="G19" s="135">
        <v>20201915</v>
      </c>
      <c r="H19" s="134" t="s">
        <v>916</v>
      </c>
      <c r="I19" s="6"/>
      <c r="J19" s="6"/>
      <c r="K19" s="6"/>
      <c r="L19" s="6"/>
      <c r="M19" s="6"/>
      <c r="N19" s="6"/>
      <c r="O19" s="6"/>
      <c r="P19" s="6"/>
      <c r="Q19" s="6"/>
      <c r="R19" s="6"/>
      <c r="S19" s="6"/>
      <c r="T19" s="6"/>
      <c r="U19" s="6"/>
      <c r="V19" s="6"/>
      <c r="W19" s="6"/>
      <c r="X19" s="6"/>
      <c r="Y19" s="6"/>
      <c r="Z19" s="6"/>
      <c r="AA19" s="6"/>
      <c r="AB19" s="6"/>
    </row>
    <row r="20" spans="1:28" s="45" customFormat="1" ht="14.25" customHeight="1" x14ac:dyDescent="0.25">
      <c r="A20" s="13"/>
      <c r="B20" s="3"/>
      <c r="C20" s="134" t="s">
        <v>917</v>
      </c>
      <c r="D20" s="134" t="s">
        <v>918</v>
      </c>
      <c r="E20" s="134" t="s">
        <v>895</v>
      </c>
      <c r="F20" s="134" t="s">
        <v>903</v>
      </c>
      <c r="G20" s="135">
        <v>12435500</v>
      </c>
      <c r="H20" s="134" t="s">
        <v>919</v>
      </c>
      <c r="I20" s="6"/>
      <c r="J20" s="6"/>
      <c r="K20" s="6"/>
      <c r="L20" s="6"/>
      <c r="M20" s="6"/>
      <c r="N20" s="6"/>
      <c r="O20" s="6"/>
      <c r="P20" s="6"/>
      <c r="Q20" s="6"/>
      <c r="R20" s="6"/>
      <c r="S20" s="6"/>
      <c r="T20" s="6"/>
      <c r="U20" s="6"/>
      <c r="V20" s="6"/>
      <c r="W20" s="6"/>
      <c r="X20" s="6"/>
      <c r="Y20" s="6"/>
      <c r="Z20" s="6"/>
      <c r="AA20" s="6"/>
      <c r="AB20" s="6"/>
    </row>
    <row r="21" spans="1:28" s="45" customFormat="1" ht="14.25" customHeight="1" x14ac:dyDescent="0.25">
      <c r="A21" s="13"/>
      <c r="B21" s="3"/>
      <c r="C21" s="134" t="s">
        <v>920</v>
      </c>
      <c r="D21" s="134" t="s">
        <v>921</v>
      </c>
      <c r="E21" s="134" t="s">
        <v>895</v>
      </c>
      <c r="F21" s="134" t="s">
        <v>903</v>
      </c>
      <c r="G21" s="135">
        <v>11971702</v>
      </c>
      <c r="H21" s="134" t="s">
        <v>922</v>
      </c>
      <c r="I21" s="6"/>
      <c r="J21" s="6"/>
      <c r="K21" s="6"/>
      <c r="L21" s="6"/>
      <c r="M21" s="6"/>
      <c r="N21" s="6"/>
      <c r="O21" s="6"/>
      <c r="P21" s="6"/>
      <c r="Q21" s="6"/>
      <c r="R21" s="6"/>
      <c r="S21" s="6"/>
      <c r="T21" s="6"/>
      <c r="U21" s="6"/>
      <c r="V21" s="6"/>
      <c r="W21" s="6"/>
      <c r="X21" s="6"/>
      <c r="Y21" s="6"/>
      <c r="Z21" s="6"/>
      <c r="AA21" s="6"/>
      <c r="AB21" s="6"/>
    </row>
    <row r="22" spans="1:28" s="45" customFormat="1" ht="14.25" customHeight="1" x14ac:dyDescent="0.25">
      <c r="A22" s="13"/>
      <c r="B22" s="3"/>
      <c r="C22" s="134" t="s">
        <v>923</v>
      </c>
      <c r="D22" s="134" t="s">
        <v>924</v>
      </c>
      <c r="E22" s="134" t="s">
        <v>895</v>
      </c>
      <c r="F22" s="134" t="s">
        <v>896</v>
      </c>
      <c r="G22" s="135">
        <v>10708912</v>
      </c>
      <c r="H22" s="134" t="s">
        <v>925</v>
      </c>
      <c r="I22" s="6"/>
      <c r="J22" s="6"/>
      <c r="K22" s="6"/>
      <c r="L22" s="6"/>
      <c r="M22" s="6"/>
      <c r="N22" s="6"/>
      <c r="O22" s="6"/>
      <c r="P22" s="6"/>
      <c r="Q22" s="6"/>
      <c r="R22" s="6"/>
      <c r="S22" s="6"/>
      <c r="T22" s="6"/>
      <c r="U22" s="6"/>
      <c r="V22" s="6"/>
      <c r="W22" s="6"/>
      <c r="X22" s="6"/>
      <c r="Y22" s="6"/>
      <c r="Z22" s="6"/>
      <c r="AA22" s="6"/>
      <c r="AB22" s="6"/>
    </row>
    <row r="23" spans="1:28" s="45" customFormat="1" ht="14.25" customHeight="1" x14ac:dyDescent="0.25">
      <c r="A23" s="13"/>
      <c r="B23" s="3"/>
      <c r="C23" s="134" t="s">
        <v>926</v>
      </c>
      <c r="D23" s="134" t="s">
        <v>927</v>
      </c>
      <c r="E23" s="134" t="s">
        <v>895</v>
      </c>
      <c r="F23" s="134" t="s">
        <v>903</v>
      </c>
      <c r="G23" s="135">
        <v>16506140</v>
      </c>
      <c r="H23" s="134" t="s">
        <v>928</v>
      </c>
      <c r="I23" s="6"/>
      <c r="J23" s="6"/>
      <c r="K23" s="6"/>
      <c r="L23" s="6"/>
      <c r="M23" s="6"/>
      <c r="N23" s="6"/>
      <c r="O23" s="6"/>
      <c r="P23" s="6"/>
      <c r="Q23" s="6"/>
      <c r="R23" s="6"/>
      <c r="S23" s="6"/>
      <c r="T23" s="6"/>
      <c r="U23" s="6"/>
      <c r="V23" s="6"/>
      <c r="W23" s="6"/>
      <c r="X23" s="6"/>
      <c r="Y23" s="6"/>
      <c r="Z23" s="6"/>
      <c r="AA23" s="6"/>
      <c r="AB23" s="6"/>
    </row>
    <row r="24" spans="1:28" s="45" customFormat="1" ht="14.25" customHeight="1" x14ac:dyDescent="0.25">
      <c r="A24" s="13"/>
      <c r="B24" s="3"/>
      <c r="C24" s="134" t="s">
        <v>929</v>
      </c>
      <c r="D24" s="134" t="s">
        <v>930</v>
      </c>
      <c r="E24" s="134" t="s">
        <v>895</v>
      </c>
      <c r="F24" s="134" t="s">
        <v>903</v>
      </c>
      <c r="G24" s="135">
        <v>11971702</v>
      </c>
      <c r="H24" s="134" t="s">
        <v>931</v>
      </c>
      <c r="I24" s="6"/>
      <c r="J24" s="6"/>
      <c r="K24" s="6"/>
      <c r="L24" s="6"/>
      <c r="M24" s="6"/>
      <c r="N24" s="6"/>
      <c r="O24" s="6"/>
      <c r="P24" s="6"/>
      <c r="Q24" s="6"/>
      <c r="R24" s="6"/>
      <c r="S24" s="6"/>
      <c r="T24" s="6"/>
      <c r="U24" s="6"/>
      <c r="V24" s="6"/>
      <c r="W24" s="6"/>
      <c r="X24" s="6"/>
      <c r="Y24" s="6"/>
      <c r="Z24" s="6"/>
      <c r="AA24" s="6"/>
      <c r="AB24" s="6"/>
    </row>
    <row r="25" spans="1:28" s="45" customFormat="1" ht="14.25" customHeight="1" x14ac:dyDescent="0.25">
      <c r="A25" s="13"/>
      <c r="B25" s="3"/>
      <c r="C25" s="134" t="s">
        <v>932</v>
      </c>
      <c r="D25" s="134" t="s">
        <v>933</v>
      </c>
      <c r="E25" s="134" t="s">
        <v>895</v>
      </c>
      <c r="F25" s="134" t="s">
        <v>934</v>
      </c>
      <c r="G25" s="135">
        <v>16850000</v>
      </c>
      <c r="H25" s="134" t="s">
        <v>935</v>
      </c>
      <c r="I25" s="6"/>
      <c r="J25" s="6"/>
      <c r="K25" s="6"/>
      <c r="L25" s="6"/>
      <c r="M25" s="6"/>
      <c r="N25" s="6"/>
      <c r="O25" s="6"/>
      <c r="P25" s="6"/>
      <c r="Q25" s="6"/>
      <c r="R25" s="6"/>
      <c r="S25" s="6"/>
      <c r="T25" s="6"/>
      <c r="U25" s="6"/>
      <c r="V25" s="6"/>
      <c r="W25" s="6"/>
      <c r="X25" s="6"/>
      <c r="Y25" s="6"/>
      <c r="Z25" s="6"/>
      <c r="AA25" s="6"/>
      <c r="AB25" s="6"/>
    </row>
    <row r="26" spans="1:28" s="45" customFormat="1" ht="14.25" customHeight="1" x14ac:dyDescent="0.25">
      <c r="A26" s="13"/>
      <c r="B26" s="3"/>
      <c r="C26" s="134" t="s">
        <v>936</v>
      </c>
      <c r="D26" s="134" t="s">
        <v>937</v>
      </c>
      <c r="E26" s="134" t="s">
        <v>895</v>
      </c>
      <c r="F26" s="134" t="s">
        <v>903</v>
      </c>
      <c r="G26" s="135">
        <v>10236115</v>
      </c>
      <c r="H26" s="134" t="s">
        <v>938</v>
      </c>
      <c r="I26" s="6"/>
      <c r="J26" s="6"/>
      <c r="K26" s="6"/>
      <c r="L26" s="6"/>
      <c r="M26" s="6"/>
      <c r="N26" s="6"/>
      <c r="O26" s="6"/>
      <c r="P26" s="6"/>
      <c r="Q26" s="6"/>
      <c r="R26" s="6"/>
      <c r="S26" s="6"/>
      <c r="T26" s="6"/>
      <c r="U26" s="6"/>
      <c r="V26" s="6"/>
      <c r="W26" s="6"/>
      <c r="X26" s="6"/>
      <c r="Y26" s="6"/>
      <c r="Z26" s="6"/>
      <c r="AA26" s="6"/>
      <c r="AB26" s="6"/>
    </row>
    <row r="27" spans="1:28" s="45" customFormat="1" ht="14.25" customHeight="1" x14ac:dyDescent="0.25">
      <c r="A27" s="13"/>
      <c r="B27" s="3"/>
      <c r="C27" s="134" t="s">
        <v>939</v>
      </c>
      <c r="D27" s="134" t="s">
        <v>940</v>
      </c>
      <c r="E27" s="134" t="s">
        <v>895</v>
      </c>
      <c r="F27" s="134" t="s">
        <v>903</v>
      </c>
      <c r="G27" s="135">
        <v>20201915</v>
      </c>
      <c r="H27" s="134" t="s">
        <v>941</v>
      </c>
      <c r="I27" s="6"/>
      <c r="J27" s="6"/>
      <c r="K27" s="6"/>
      <c r="L27" s="6"/>
      <c r="M27" s="6"/>
      <c r="N27" s="6"/>
      <c r="O27" s="6"/>
      <c r="P27" s="6"/>
      <c r="Q27" s="6"/>
      <c r="R27" s="6"/>
      <c r="S27" s="6"/>
      <c r="T27" s="6"/>
      <c r="U27" s="6"/>
      <c r="V27" s="6"/>
      <c r="W27" s="6"/>
      <c r="X27" s="6"/>
      <c r="Y27" s="6"/>
      <c r="Z27" s="6"/>
      <c r="AA27" s="6"/>
      <c r="AB27" s="6"/>
    </row>
    <row r="28" spans="1:28" s="45" customFormat="1" ht="14.25" customHeight="1" x14ac:dyDescent="0.25">
      <c r="A28" s="13"/>
      <c r="B28" s="3"/>
      <c r="C28" s="134" t="s">
        <v>942</v>
      </c>
      <c r="D28" s="134" t="s">
        <v>943</v>
      </c>
      <c r="E28" s="134" t="s">
        <v>895</v>
      </c>
      <c r="F28" s="134" t="s">
        <v>903</v>
      </c>
      <c r="G28" s="135">
        <v>21166772</v>
      </c>
      <c r="H28" s="134" t="s">
        <v>944</v>
      </c>
      <c r="I28" s="6"/>
      <c r="J28" s="6"/>
      <c r="K28" s="6"/>
      <c r="L28" s="6"/>
      <c r="M28" s="6"/>
      <c r="N28" s="6"/>
      <c r="O28" s="6"/>
      <c r="P28" s="6"/>
      <c r="Q28" s="6"/>
      <c r="R28" s="6"/>
      <c r="S28" s="6"/>
      <c r="T28" s="6"/>
      <c r="U28" s="6"/>
      <c r="V28" s="6"/>
      <c r="W28" s="6"/>
      <c r="X28" s="6"/>
      <c r="Y28" s="6"/>
      <c r="Z28" s="6"/>
      <c r="AA28" s="6"/>
      <c r="AB28" s="6"/>
    </row>
    <row r="29" spans="1:28" s="45" customFormat="1" ht="14.25" customHeight="1" x14ac:dyDescent="0.25">
      <c r="A29" s="13"/>
      <c r="B29" s="3"/>
      <c r="C29" s="134" t="s">
        <v>945</v>
      </c>
      <c r="D29" s="134" t="s">
        <v>946</v>
      </c>
      <c r="E29" s="134" t="s">
        <v>895</v>
      </c>
      <c r="F29" s="134" t="s">
        <v>903</v>
      </c>
      <c r="G29" s="135">
        <v>10631348</v>
      </c>
      <c r="H29" s="134" t="s">
        <v>947</v>
      </c>
      <c r="I29" s="6"/>
      <c r="J29" s="6"/>
      <c r="K29" s="6"/>
      <c r="L29" s="6"/>
      <c r="M29" s="6"/>
      <c r="N29" s="6"/>
      <c r="O29" s="6"/>
      <c r="P29" s="6"/>
      <c r="Q29" s="6"/>
      <c r="R29" s="6"/>
      <c r="S29" s="6"/>
      <c r="T29" s="6"/>
      <c r="U29" s="6"/>
      <c r="V29" s="6"/>
      <c r="W29" s="6"/>
      <c r="X29" s="6"/>
      <c r="Y29" s="6"/>
      <c r="Z29" s="6"/>
      <c r="AA29" s="6"/>
      <c r="AB29" s="6"/>
    </row>
    <row r="30" spans="1:28" s="45" customFormat="1" ht="14.25" customHeight="1" x14ac:dyDescent="0.25">
      <c r="A30" s="13"/>
      <c r="B30" s="3"/>
      <c r="C30" s="134" t="s">
        <v>948</v>
      </c>
      <c r="D30" s="134" t="s">
        <v>949</v>
      </c>
      <c r="E30" s="134" t="s">
        <v>895</v>
      </c>
      <c r="F30" s="134" t="s">
        <v>903</v>
      </c>
      <c r="G30" s="135">
        <v>18649600</v>
      </c>
      <c r="H30" s="134" t="s">
        <v>947</v>
      </c>
      <c r="I30" s="6"/>
      <c r="J30" s="6"/>
      <c r="K30" s="6"/>
      <c r="L30" s="6"/>
      <c r="M30" s="6"/>
      <c r="N30" s="6"/>
      <c r="O30" s="6"/>
      <c r="P30" s="6"/>
      <c r="Q30" s="6"/>
      <c r="R30" s="6"/>
      <c r="S30" s="6"/>
      <c r="T30" s="6"/>
      <c r="U30" s="6"/>
      <c r="V30" s="6"/>
      <c r="W30" s="6"/>
      <c r="X30" s="6"/>
      <c r="Y30" s="6"/>
      <c r="Z30" s="6"/>
      <c r="AA30" s="6"/>
      <c r="AB30" s="6"/>
    </row>
    <row r="31" spans="1:28" s="45" customFormat="1" ht="14.25" customHeight="1" x14ac:dyDescent="0.25">
      <c r="A31" s="13"/>
      <c r="B31" s="3"/>
      <c r="C31" s="134" t="s">
        <v>950</v>
      </c>
      <c r="D31" s="134" t="s">
        <v>951</v>
      </c>
      <c r="E31" s="134" t="s">
        <v>895</v>
      </c>
      <c r="F31" s="134" t="s">
        <v>903</v>
      </c>
      <c r="G31" s="135">
        <v>24806600</v>
      </c>
      <c r="H31" s="134" t="s">
        <v>947</v>
      </c>
      <c r="I31" s="6"/>
      <c r="J31" s="6"/>
      <c r="K31" s="6"/>
      <c r="L31" s="6"/>
      <c r="M31" s="6"/>
      <c r="N31" s="6"/>
      <c r="O31" s="6"/>
      <c r="P31" s="6"/>
      <c r="Q31" s="6"/>
      <c r="R31" s="6"/>
      <c r="S31" s="6"/>
      <c r="T31" s="6"/>
      <c r="U31" s="6"/>
      <c r="V31" s="6"/>
      <c r="W31" s="6"/>
      <c r="X31" s="6"/>
      <c r="Y31" s="6"/>
      <c r="Z31" s="6"/>
      <c r="AA31" s="6"/>
      <c r="AB31" s="6"/>
    </row>
    <row r="32" spans="1:28" s="67" customFormat="1" ht="14.25" customHeight="1" x14ac:dyDescent="0.25">
      <c r="A32" s="64"/>
      <c r="B32" s="65"/>
      <c r="C32" s="136" t="s">
        <v>952</v>
      </c>
      <c r="D32" s="136" t="s">
        <v>953</v>
      </c>
      <c r="E32" s="136" t="s">
        <v>895</v>
      </c>
      <c r="F32" s="136" t="s">
        <v>903</v>
      </c>
      <c r="G32" s="137">
        <v>16922000</v>
      </c>
      <c r="H32" s="136" t="s">
        <v>954</v>
      </c>
      <c r="I32" s="66"/>
      <c r="J32" s="66"/>
      <c r="K32" s="66"/>
      <c r="L32" s="66"/>
      <c r="M32" s="66"/>
      <c r="N32" s="66"/>
      <c r="O32" s="66"/>
      <c r="P32" s="66"/>
      <c r="Q32" s="66"/>
      <c r="R32" s="66"/>
      <c r="S32" s="66"/>
      <c r="T32" s="66"/>
      <c r="U32" s="66"/>
      <c r="V32" s="66"/>
      <c r="W32" s="66"/>
      <c r="X32" s="66"/>
      <c r="Y32" s="66"/>
      <c r="Z32" s="66"/>
      <c r="AA32" s="66"/>
      <c r="AB32" s="66"/>
    </row>
    <row r="33" spans="1:28" s="67" customFormat="1" ht="12" customHeight="1" x14ac:dyDescent="0.25">
      <c r="A33" s="64"/>
      <c r="B33" s="65"/>
      <c r="C33" s="66"/>
      <c r="D33" s="66"/>
      <c r="E33" s="66"/>
      <c r="F33" s="66"/>
      <c r="G33" s="68"/>
      <c r="H33" s="66"/>
      <c r="I33" s="66"/>
      <c r="J33" s="66"/>
      <c r="K33" s="66"/>
      <c r="L33" s="66"/>
      <c r="M33" s="66"/>
      <c r="N33" s="66"/>
      <c r="O33" s="66"/>
      <c r="P33" s="66"/>
      <c r="Q33" s="66"/>
      <c r="R33" s="66"/>
      <c r="S33" s="66"/>
      <c r="T33" s="66"/>
      <c r="U33" s="66"/>
      <c r="V33" s="66"/>
      <c r="W33" s="66"/>
      <c r="X33" s="66"/>
      <c r="Y33" s="66"/>
      <c r="Z33" s="66"/>
      <c r="AA33" s="66"/>
      <c r="AB33" s="66"/>
    </row>
    <row r="34" spans="1:28" s="67" customFormat="1" ht="14.25" customHeight="1" x14ac:dyDescent="0.25">
      <c r="A34" s="64"/>
      <c r="B34" s="65"/>
      <c r="C34" s="66"/>
      <c r="D34" s="66"/>
      <c r="E34" s="66"/>
      <c r="F34" s="66"/>
      <c r="G34" s="68"/>
      <c r="H34" s="66"/>
      <c r="I34" s="66"/>
      <c r="J34" s="66"/>
      <c r="K34" s="66"/>
      <c r="L34" s="66"/>
      <c r="M34" s="66"/>
      <c r="N34" s="66"/>
      <c r="O34" s="66"/>
      <c r="P34" s="66"/>
      <c r="Q34" s="66"/>
      <c r="R34" s="66"/>
      <c r="S34" s="66"/>
      <c r="T34" s="66"/>
      <c r="U34" s="66"/>
      <c r="V34" s="66"/>
      <c r="W34" s="66"/>
      <c r="X34" s="66"/>
      <c r="Y34" s="66"/>
      <c r="Z34" s="66"/>
      <c r="AA34" s="66"/>
      <c r="AB34" s="66"/>
    </row>
    <row r="35" spans="1:28" ht="14.25" customHeight="1" x14ac:dyDescent="0.25">
      <c r="A35" s="16" t="s">
        <v>8</v>
      </c>
      <c r="B35" s="14" t="s">
        <v>13</v>
      </c>
      <c r="C35" s="158" t="s">
        <v>95</v>
      </c>
      <c r="D35" s="159"/>
      <c r="E35" s="6"/>
      <c r="F35" s="6"/>
      <c r="G35" s="6"/>
      <c r="H35" s="6"/>
      <c r="I35" s="6"/>
      <c r="J35" s="6"/>
      <c r="K35" s="6"/>
      <c r="L35" s="6"/>
      <c r="M35" s="6"/>
      <c r="N35" s="6"/>
      <c r="O35" s="6"/>
      <c r="P35" s="6"/>
      <c r="Q35" s="6"/>
      <c r="R35" s="6"/>
      <c r="S35" s="6"/>
      <c r="T35" s="6"/>
      <c r="U35" s="6"/>
      <c r="V35" s="6"/>
      <c r="W35" s="6"/>
      <c r="X35" s="6"/>
      <c r="Y35" s="6"/>
      <c r="Z35" s="6"/>
      <c r="AA35" s="6"/>
      <c r="AB35" s="6"/>
    </row>
    <row r="36" spans="1:28" ht="14.25" customHeight="1" x14ac:dyDescent="0.25">
      <c r="A36" s="13"/>
      <c r="B36" s="3"/>
      <c r="C36" s="19" t="s">
        <v>90</v>
      </c>
      <c r="D36" s="19" t="s">
        <v>96</v>
      </c>
      <c r="E36" s="59" t="s">
        <v>956</v>
      </c>
      <c r="F36" s="6"/>
      <c r="G36" s="6"/>
      <c r="H36" s="6"/>
      <c r="I36" s="6"/>
      <c r="J36" s="6"/>
      <c r="K36" s="6"/>
      <c r="L36" s="6"/>
      <c r="M36" s="6"/>
      <c r="N36" s="6"/>
      <c r="O36" s="6"/>
      <c r="P36" s="6"/>
      <c r="Q36" s="6"/>
      <c r="R36" s="6"/>
      <c r="S36" s="6"/>
      <c r="T36" s="6"/>
      <c r="U36" s="6"/>
      <c r="V36" s="6"/>
      <c r="W36" s="6"/>
      <c r="X36" s="6"/>
      <c r="Y36" s="6"/>
      <c r="Z36" s="6"/>
      <c r="AA36" s="6"/>
      <c r="AB36" s="6"/>
    </row>
    <row r="37" spans="1:28" ht="14.25" customHeight="1" x14ac:dyDescent="0.25">
      <c r="A37" s="13"/>
      <c r="B37" s="3"/>
      <c r="C37" s="138" t="s">
        <v>955</v>
      </c>
      <c r="D37" s="139">
        <v>271476</v>
      </c>
      <c r="E37" s="139">
        <v>5618879.1499999603</v>
      </c>
      <c r="F37" s="6"/>
      <c r="G37" s="6"/>
      <c r="H37" s="6"/>
      <c r="I37" s="6"/>
      <c r="J37" s="6"/>
      <c r="K37" s="6"/>
      <c r="L37" s="6"/>
      <c r="M37" s="6"/>
      <c r="N37" s="6"/>
      <c r="O37" s="6"/>
      <c r="P37" s="6"/>
      <c r="Q37" s="6"/>
      <c r="R37" s="6"/>
      <c r="S37" s="6"/>
      <c r="T37" s="6"/>
      <c r="U37" s="6"/>
      <c r="V37" s="6"/>
      <c r="W37" s="6"/>
      <c r="X37" s="6"/>
      <c r="Y37" s="6"/>
      <c r="Z37" s="6"/>
      <c r="AA37" s="6"/>
      <c r="AB37" s="6"/>
    </row>
    <row r="38" spans="1:28" s="45" customFormat="1" ht="14.25" customHeight="1" x14ac:dyDescent="0.25">
      <c r="A38" s="13"/>
      <c r="B38" s="3"/>
      <c r="C38" s="60"/>
      <c r="D38" s="61"/>
      <c r="E38" s="61"/>
      <c r="F38" s="6"/>
      <c r="G38" s="6"/>
      <c r="H38" s="6"/>
      <c r="I38" s="6"/>
      <c r="J38" s="6"/>
      <c r="K38" s="6"/>
      <c r="L38" s="6"/>
      <c r="M38" s="6"/>
      <c r="N38" s="6"/>
      <c r="O38" s="6"/>
      <c r="P38" s="6"/>
      <c r="Q38" s="6"/>
      <c r="R38" s="6"/>
      <c r="S38" s="6"/>
      <c r="T38" s="6"/>
      <c r="U38" s="6"/>
      <c r="V38" s="6"/>
      <c r="W38" s="6"/>
      <c r="X38" s="6"/>
      <c r="Y38" s="6"/>
      <c r="Z38" s="6"/>
      <c r="AA38" s="6"/>
      <c r="AB38" s="6"/>
    </row>
    <row r="39" spans="1:28" ht="14.25" customHeight="1" x14ac:dyDescent="0.25">
      <c r="A39" s="16" t="s">
        <v>10</v>
      </c>
      <c r="B39" s="14" t="s">
        <v>13</v>
      </c>
      <c r="C39" s="158" t="s">
        <v>97</v>
      </c>
      <c r="D39" s="159"/>
      <c r="E39" s="159"/>
      <c r="F39" s="6"/>
      <c r="G39" s="6"/>
      <c r="H39" s="6"/>
      <c r="I39" s="6"/>
      <c r="J39" s="6"/>
      <c r="K39" s="6"/>
      <c r="L39" s="6"/>
      <c r="M39" s="6"/>
      <c r="N39" s="6"/>
      <c r="O39" s="6"/>
      <c r="P39" s="6"/>
      <c r="Q39" s="6"/>
      <c r="R39" s="6"/>
      <c r="S39" s="6"/>
      <c r="T39" s="6"/>
      <c r="U39" s="6"/>
      <c r="V39" s="6"/>
      <c r="W39" s="6"/>
      <c r="X39" s="6"/>
      <c r="Y39" s="6"/>
      <c r="Z39" s="6"/>
      <c r="AA39" s="6"/>
      <c r="AB39" s="6"/>
    </row>
    <row r="40" spans="1:28" ht="14.25" customHeight="1" x14ac:dyDescent="0.25">
      <c r="A40" s="13"/>
      <c r="B40" s="3"/>
      <c r="C40" s="19" t="s">
        <v>98</v>
      </c>
      <c r="D40" s="19" t="s">
        <v>99</v>
      </c>
      <c r="E40" s="19" t="s">
        <v>100</v>
      </c>
      <c r="F40" s="59" t="s">
        <v>961</v>
      </c>
      <c r="G40" s="6"/>
      <c r="H40" s="6"/>
      <c r="I40" s="6"/>
      <c r="J40" s="6"/>
      <c r="K40" s="6"/>
      <c r="L40" s="6"/>
      <c r="M40" s="6"/>
      <c r="N40" s="6"/>
      <c r="O40" s="6"/>
      <c r="P40" s="6"/>
      <c r="Q40" s="6"/>
      <c r="R40" s="6"/>
      <c r="S40" s="6"/>
      <c r="T40" s="6"/>
      <c r="U40" s="6"/>
      <c r="V40" s="6"/>
      <c r="W40" s="6"/>
      <c r="X40" s="6"/>
      <c r="Y40" s="6"/>
      <c r="Z40" s="6"/>
      <c r="AA40" s="6"/>
      <c r="AB40" s="6"/>
    </row>
    <row r="41" spans="1:28" ht="14.25" customHeight="1" x14ac:dyDescent="0.25">
      <c r="A41" s="13"/>
      <c r="B41" s="3"/>
      <c r="C41" s="134" t="s">
        <v>105</v>
      </c>
      <c r="D41" s="140">
        <v>9</v>
      </c>
      <c r="E41" s="141">
        <v>444017133.22340006</v>
      </c>
      <c r="F41" s="142" t="s">
        <v>957</v>
      </c>
      <c r="G41" s="6"/>
      <c r="H41" s="6"/>
      <c r="I41" s="6"/>
      <c r="J41" s="6"/>
      <c r="K41" s="6"/>
      <c r="L41" s="6"/>
      <c r="M41" s="6"/>
      <c r="N41" s="6"/>
      <c r="O41" s="6"/>
      <c r="P41" s="6"/>
      <c r="Q41" s="6"/>
      <c r="R41" s="6"/>
      <c r="S41" s="6"/>
      <c r="T41" s="6"/>
      <c r="U41" s="6"/>
      <c r="V41" s="6"/>
      <c r="W41" s="6"/>
      <c r="X41" s="6"/>
      <c r="Y41" s="6"/>
      <c r="Z41" s="6"/>
      <c r="AA41" s="6"/>
      <c r="AB41" s="6"/>
    </row>
    <row r="42" spans="1:28" ht="14.25" customHeight="1" x14ac:dyDescent="0.25">
      <c r="A42" s="13"/>
      <c r="B42" s="3"/>
      <c r="C42" s="134" t="s">
        <v>104</v>
      </c>
      <c r="D42" s="134">
        <v>15</v>
      </c>
      <c r="E42" s="141">
        <v>26367176</v>
      </c>
      <c r="F42" s="142" t="s">
        <v>958</v>
      </c>
      <c r="G42" s="6"/>
      <c r="H42" s="6"/>
      <c r="I42" s="6"/>
      <c r="J42" s="6"/>
      <c r="K42" s="6"/>
      <c r="L42" s="6"/>
      <c r="M42" s="6"/>
      <c r="N42" s="6"/>
      <c r="O42" s="6"/>
      <c r="P42" s="6"/>
      <c r="Q42" s="6"/>
      <c r="R42" s="6"/>
      <c r="S42" s="6"/>
      <c r="T42" s="6"/>
      <c r="U42" s="6"/>
      <c r="V42" s="6"/>
      <c r="W42" s="6"/>
      <c r="X42" s="6"/>
      <c r="Y42" s="6"/>
      <c r="Z42" s="6"/>
      <c r="AA42" s="6"/>
      <c r="AB42" s="6"/>
    </row>
    <row r="43" spans="1:28" ht="14.25" customHeight="1" x14ac:dyDescent="0.25">
      <c r="A43" s="13"/>
      <c r="B43" s="3"/>
      <c r="C43" s="134" t="s">
        <v>101</v>
      </c>
      <c r="D43" s="134">
        <v>30</v>
      </c>
      <c r="E43" s="141">
        <v>46047440</v>
      </c>
      <c r="F43" s="142" t="s">
        <v>958</v>
      </c>
      <c r="G43" s="6"/>
      <c r="H43" s="6"/>
      <c r="I43" s="6"/>
      <c r="J43" s="6"/>
      <c r="K43" s="6"/>
      <c r="L43" s="6"/>
      <c r="M43" s="6"/>
      <c r="N43" s="6"/>
      <c r="O43" s="6"/>
      <c r="P43" s="6"/>
      <c r="Q43" s="6"/>
      <c r="R43" s="6"/>
      <c r="S43" s="6"/>
      <c r="T43" s="6"/>
      <c r="U43" s="6"/>
      <c r="V43" s="6"/>
      <c r="W43" s="6"/>
      <c r="X43" s="6"/>
      <c r="Y43" s="6"/>
      <c r="Z43" s="6"/>
      <c r="AA43" s="6"/>
      <c r="AB43" s="6"/>
    </row>
    <row r="44" spans="1:28" ht="14.25" customHeight="1" x14ac:dyDescent="0.25">
      <c r="A44" s="13"/>
      <c r="B44" s="3"/>
      <c r="C44" s="134" t="s">
        <v>102</v>
      </c>
      <c r="D44" s="140">
        <v>15</v>
      </c>
      <c r="E44" s="141">
        <v>1033445371.2180001</v>
      </c>
      <c r="F44" s="142" t="s">
        <v>957</v>
      </c>
      <c r="G44" s="6"/>
      <c r="H44" s="6"/>
      <c r="I44" s="6"/>
      <c r="J44" s="6"/>
      <c r="K44" s="6"/>
      <c r="L44" s="6"/>
      <c r="M44" s="6"/>
      <c r="N44" s="6"/>
      <c r="O44" s="6"/>
      <c r="P44" s="6"/>
      <c r="Q44" s="6"/>
      <c r="R44" s="6"/>
      <c r="S44" s="6"/>
      <c r="T44" s="6"/>
      <c r="U44" s="6"/>
      <c r="V44" s="6"/>
      <c r="W44" s="6"/>
      <c r="X44" s="6"/>
      <c r="Y44" s="6"/>
      <c r="Z44" s="6"/>
      <c r="AA44" s="6"/>
      <c r="AB44" s="6"/>
    </row>
    <row r="45" spans="1:28" ht="14.25" customHeight="1" x14ac:dyDescent="0.25">
      <c r="A45" s="13"/>
      <c r="B45" s="3"/>
      <c r="C45" s="134" t="s">
        <v>959</v>
      </c>
      <c r="D45" s="140">
        <v>25</v>
      </c>
      <c r="E45" s="141">
        <v>158148930.27649999</v>
      </c>
      <c r="F45" s="142" t="s">
        <v>958</v>
      </c>
      <c r="G45" s="6"/>
      <c r="H45" s="6"/>
      <c r="I45" s="6"/>
      <c r="J45" s="6"/>
      <c r="K45" s="6"/>
      <c r="L45" s="6"/>
      <c r="M45" s="6"/>
      <c r="N45" s="6"/>
      <c r="O45" s="6"/>
      <c r="P45" s="6"/>
      <c r="Q45" s="6"/>
      <c r="R45" s="6"/>
      <c r="S45" s="6"/>
      <c r="T45" s="6"/>
      <c r="U45" s="6"/>
      <c r="V45" s="6"/>
      <c r="W45" s="6"/>
      <c r="X45" s="6"/>
      <c r="Y45" s="6"/>
      <c r="Z45" s="6"/>
      <c r="AA45" s="6"/>
      <c r="AB45" s="6"/>
    </row>
    <row r="46" spans="1:28" ht="14.25" customHeight="1" x14ac:dyDescent="0.25">
      <c r="A46" s="13"/>
      <c r="B46" s="3"/>
      <c r="C46" s="134" t="s">
        <v>103</v>
      </c>
      <c r="D46" s="140">
        <v>15</v>
      </c>
      <c r="E46" s="141">
        <v>380578309.47901994</v>
      </c>
      <c r="F46" s="142" t="s">
        <v>960</v>
      </c>
      <c r="G46" s="6"/>
      <c r="H46" s="6"/>
      <c r="I46" s="6"/>
      <c r="J46" s="6"/>
      <c r="K46" s="6"/>
      <c r="L46" s="6"/>
      <c r="M46" s="6"/>
      <c r="N46" s="6"/>
      <c r="O46" s="6"/>
      <c r="P46" s="6"/>
      <c r="Q46" s="6"/>
      <c r="R46" s="6"/>
      <c r="S46" s="6"/>
      <c r="T46" s="6"/>
      <c r="U46" s="6"/>
      <c r="V46" s="6"/>
      <c r="W46" s="6"/>
      <c r="X46" s="6"/>
      <c r="Y46" s="6"/>
      <c r="Z46" s="6"/>
      <c r="AA46" s="6"/>
      <c r="AB46" s="6"/>
    </row>
    <row r="47" spans="1:28" ht="14.25" customHeight="1" x14ac:dyDescent="0.25">
      <c r="A47" s="13"/>
      <c r="B47" s="3"/>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ht="14.25" customHeight="1" x14ac:dyDescent="0.25">
      <c r="A48" s="13"/>
      <c r="B48" s="3"/>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ht="14.25" customHeight="1" x14ac:dyDescent="0.25">
      <c r="A49" s="13"/>
      <c r="B49" s="3"/>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ht="14.25" customHeight="1" x14ac:dyDescent="0.25">
      <c r="A50" s="13"/>
      <c r="B50" s="3"/>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ht="14.25" customHeight="1" x14ac:dyDescent="0.25">
      <c r="A51" s="13"/>
      <c r="B51" s="3"/>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ht="14.25" customHeight="1" x14ac:dyDescent="0.25">
      <c r="A52" s="13"/>
      <c r="B52" s="3"/>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ht="14.25" customHeight="1" x14ac:dyDescent="0.25">
      <c r="A53" s="13"/>
      <c r="B53" s="3"/>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ht="14.25" customHeight="1" x14ac:dyDescent="0.25">
      <c r="A54" s="13"/>
      <c r="B54" s="3"/>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4.25" customHeight="1" x14ac:dyDescent="0.25">
      <c r="A55" s="13"/>
      <c r="B55" s="3"/>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4.25" customHeight="1" x14ac:dyDescent="0.25">
      <c r="A56" s="13"/>
      <c r="B56" s="3"/>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4.25" customHeight="1" x14ac:dyDescent="0.25">
      <c r="A57" s="13"/>
      <c r="B57" s="3"/>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ht="14.25" customHeight="1" x14ac:dyDescent="0.25">
      <c r="A58" s="13"/>
      <c r="B58" s="3"/>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14.25" customHeight="1" x14ac:dyDescent="0.25">
      <c r="A59" s="13"/>
      <c r="B59" s="3"/>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14.25" customHeight="1" x14ac:dyDescent="0.25">
      <c r="A60" s="13"/>
      <c r="B60" s="3"/>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4.25" customHeight="1" x14ac:dyDescent="0.25">
      <c r="A61" s="13"/>
      <c r="B61" s="3"/>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4.25" customHeight="1" x14ac:dyDescent="0.25">
      <c r="A62" s="13"/>
      <c r="B62" s="3"/>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ht="14.25" customHeight="1" x14ac:dyDescent="0.25">
      <c r="A63" s="13"/>
      <c r="B63" s="3"/>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ht="14.25" customHeight="1" x14ac:dyDescent="0.25">
      <c r="A64" s="13"/>
      <c r="B64" s="3"/>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ht="14.25" customHeight="1" x14ac:dyDescent="0.25">
      <c r="A65" s="13"/>
      <c r="B65" s="3"/>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ht="14.25" customHeight="1" x14ac:dyDescent="0.25">
      <c r="A66" s="13"/>
      <c r="B66" s="3"/>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ht="14.25" customHeight="1" x14ac:dyDescent="0.25">
      <c r="A67" s="13"/>
      <c r="B67" s="3"/>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x14ac:dyDescent="0.25">
      <c r="A68" s="13"/>
      <c r="B68" s="3"/>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x14ac:dyDescent="0.25">
      <c r="A69" s="13"/>
      <c r="B69" s="3"/>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x14ac:dyDescent="0.25">
      <c r="A70" s="13"/>
      <c r="B70" s="3"/>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x14ac:dyDescent="0.25">
      <c r="A71" s="13"/>
      <c r="B71" s="3"/>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x14ac:dyDescent="0.25">
      <c r="A72" s="13"/>
      <c r="B72" s="3"/>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x14ac:dyDescent="0.25">
      <c r="A73" s="13"/>
      <c r="B73" s="3"/>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x14ac:dyDescent="0.25">
      <c r="A74" s="13"/>
      <c r="B74" s="3"/>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x14ac:dyDescent="0.25">
      <c r="A75" s="13"/>
      <c r="B75" s="3"/>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x14ac:dyDescent="0.25">
      <c r="A76" s="13"/>
      <c r="B76" s="3"/>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x14ac:dyDescent="0.25">
      <c r="A77" s="13"/>
      <c r="B77" s="3"/>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x14ac:dyDescent="0.25">
      <c r="A78" s="13"/>
      <c r="B78" s="3"/>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x14ac:dyDescent="0.25">
      <c r="A79" s="13"/>
      <c r="B79" s="3"/>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x14ac:dyDescent="0.25">
      <c r="A80" s="13"/>
      <c r="B80" s="3"/>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x14ac:dyDescent="0.25">
      <c r="A81" s="13"/>
      <c r="B81" s="3"/>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x14ac:dyDescent="0.25">
      <c r="A82" s="13"/>
      <c r="B82" s="3"/>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x14ac:dyDescent="0.25">
      <c r="A83" s="13"/>
      <c r="B83" s="3"/>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x14ac:dyDescent="0.25">
      <c r="A84" s="13"/>
      <c r="B84" s="3"/>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x14ac:dyDescent="0.25">
      <c r="A85" s="13"/>
      <c r="B85" s="3"/>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x14ac:dyDescent="0.25">
      <c r="A86" s="13"/>
      <c r="B86" s="3"/>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x14ac:dyDescent="0.25">
      <c r="A87" s="13"/>
      <c r="B87" s="3"/>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x14ac:dyDescent="0.25">
      <c r="A88" s="13"/>
      <c r="B88" s="3"/>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x14ac:dyDescent="0.25">
      <c r="A89" s="13"/>
      <c r="B89" s="3"/>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x14ac:dyDescent="0.25">
      <c r="A90" s="13"/>
      <c r="B90" s="3"/>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x14ac:dyDescent="0.25">
      <c r="A91" s="13"/>
      <c r="B91" s="3"/>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x14ac:dyDescent="0.25">
      <c r="A92" s="13"/>
      <c r="B92" s="3"/>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x14ac:dyDescent="0.25">
      <c r="A93" s="13"/>
      <c r="B93" s="3"/>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x14ac:dyDescent="0.25">
      <c r="A94" s="13"/>
      <c r="B94" s="3"/>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x14ac:dyDescent="0.25">
      <c r="A95" s="13"/>
      <c r="B95" s="3"/>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x14ac:dyDescent="0.25">
      <c r="A96" s="13"/>
      <c r="B96" s="3"/>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x14ac:dyDescent="0.25">
      <c r="A97" s="13"/>
      <c r="B97" s="3"/>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x14ac:dyDescent="0.25">
      <c r="A98" s="13"/>
      <c r="B98" s="3"/>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x14ac:dyDescent="0.25">
      <c r="A99" s="13"/>
      <c r="B99" s="3"/>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x14ac:dyDescent="0.25">
      <c r="A100" s="13"/>
      <c r="B100" s="3"/>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x14ac:dyDescent="0.25">
      <c r="A101" s="13"/>
      <c r="B101" s="3"/>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x14ac:dyDescent="0.25">
      <c r="A102" s="13"/>
      <c r="B102" s="3"/>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x14ac:dyDescent="0.25">
      <c r="A103" s="13"/>
      <c r="B103" s="3"/>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x14ac:dyDescent="0.25">
      <c r="A104" s="13"/>
      <c r="B104" s="3"/>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x14ac:dyDescent="0.25">
      <c r="A105" s="13"/>
      <c r="B105" s="3"/>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x14ac:dyDescent="0.25">
      <c r="A106" s="13"/>
      <c r="B106" s="3"/>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x14ac:dyDescent="0.25">
      <c r="A107" s="13"/>
      <c r="B107" s="3"/>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x14ac:dyDescent="0.25">
      <c r="A108" s="13"/>
      <c r="B108" s="3"/>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x14ac:dyDescent="0.25">
      <c r="A109" s="13"/>
      <c r="B109" s="3"/>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x14ac:dyDescent="0.25">
      <c r="A110" s="13"/>
      <c r="B110" s="3"/>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x14ac:dyDescent="0.25">
      <c r="A111" s="13"/>
      <c r="B111" s="3"/>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x14ac:dyDescent="0.25">
      <c r="A112" s="13"/>
      <c r="B112" s="3"/>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x14ac:dyDescent="0.25">
      <c r="A113" s="13"/>
      <c r="B113" s="3"/>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x14ac:dyDescent="0.25">
      <c r="A114" s="13"/>
      <c r="B114" s="3"/>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x14ac:dyDescent="0.25">
      <c r="A115" s="13"/>
      <c r="B115" s="3"/>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x14ac:dyDescent="0.25">
      <c r="A116" s="13"/>
      <c r="B116" s="3"/>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x14ac:dyDescent="0.25">
      <c r="A117" s="13"/>
      <c r="B117" s="3"/>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x14ac:dyDescent="0.25">
      <c r="A118" s="13"/>
      <c r="B118" s="3"/>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x14ac:dyDescent="0.25">
      <c r="A119" s="13"/>
      <c r="B119" s="3"/>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x14ac:dyDescent="0.25">
      <c r="A120" s="13"/>
      <c r="B120" s="3"/>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x14ac:dyDescent="0.25">
      <c r="A121" s="13"/>
      <c r="B121" s="3"/>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x14ac:dyDescent="0.25">
      <c r="A122" s="13"/>
      <c r="B122" s="3"/>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x14ac:dyDescent="0.25">
      <c r="A123" s="13"/>
      <c r="B123" s="3"/>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x14ac:dyDescent="0.25">
      <c r="A124" s="13"/>
      <c r="B124" s="3"/>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x14ac:dyDescent="0.25">
      <c r="A125" s="13"/>
      <c r="B125" s="3"/>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x14ac:dyDescent="0.25">
      <c r="A126" s="13"/>
      <c r="B126" s="3"/>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x14ac:dyDescent="0.25">
      <c r="A127" s="13"/>
      <c r="B127" s="3"/>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x14ac:dyDescent="0.25">
      <c r="A128" s="13"/>
      <c r="B128" s="3"/>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x14ac:dyDescent="0.25">
      <c r="A129" s="13"/>
      <c r="B129" s="3"/>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x14ac:dyDescent="0.25">
      <c r="A130" s="13"/>
      <c r="B130" s="3"/>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x14ac:dyDescent="0.25">
      <c r="A131" s="13"/>
      <c r="B131" s="3"/>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x14ac:dyDescent="0.25">
      <c r="A132" s="13"/>
      <c r="B132" s="3"/>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x14ac:dyDescent="0.25">
      <c r="A133" s="13"/>
      <c r="B133" s="3"/>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x14ac:dyDescent="0.25">
      <c r="A134" s="13"/>
      <c r="B134" s="3"/>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x14ac:dyDescent="0.25">
      <c r="A135" s="13"/>
      <c r="B135" s="3"/>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x14ac:dyDescent="0.25">
      <c r="A136" s="13"/>
      <c r="B136" s="3"/>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x14ac:dyDescent="0.25">
      <c r="A137" s="13"/>
      <c r="B137" s="3"/>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x14ac:dyDescent="0.25">
      <c r="A138" s="13"/>
      <c r="B138" s="3"/>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x14ac:dyDescent="0.25">
      <c r="A139" s="13"/>
      <c r="B139" s="3"/>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x14ac:dyDescent="0.25">
      <c r="A140" s="13"/>
      <c r="B140" s="3"/>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x14ac:dyDescent="0.25">
      <c r="A141" s="13"/>
      <c r="B141" s="3"/>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x14ac:dyDescent="0.25">
      <c r="A142" s="13"/>
      <c r="B142" s="3"/>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x14ac:dyDescent="0.25">
      <c r="A143" s="13"/>
      <c r="B143" s="3"/>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x14ac:dyDescent="0.25">
      <c r="A144" s="13"/>
      <c r="B144" s="3"/>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x14ac:dyDescent="0.25">
      <c r="A145" s="13"/>
      <c r="B145" s="3"/>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x14ac:dyDescent="0.25">
      <c r="A146" s="13"/>
      <c r="B146" s="3"/>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x14ac:dyDescent="0.25">
      <c r="A147" s="13"/>
      <c r="B147" s="3"/>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x14ac:dyDescent="0.25">
      <c r="A148" s="13"/>
      <c r="B148" s="3"/>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x14ac:dyDescent="0.25">
      <c r="A149" s="13"/>
      <c r="B149" s="3"/>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x14ac:dyDescent="0.25">
      <c r="A150" s="13"/>
      <c r="B150" s="3"/>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x14ac:dyDescent="0.25">
      <c r="A151" s="13"/>
      <c r="B151" s="3"/>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x14ac:dyDescent="0.25">
      <c r="A152" s="13"/>
      <c r="B152" s="3"/>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x14ac:dyDescent="0.25">
      <c r="A153" s="13"/>
      <c r="B153" s="3"/>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x14ac:dyDescent="0.25">
      <c r="A154" s="13"/>
      <c r="B154" s="3"/>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x14ac:dyDescent="0.25">
      <c r="A155" s="13"/>
      <c r="B155" s="3"/>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x14ac:dyDescent="0.25">
      <c r="A156" s="13"/>
      <c r="B156" s="3"/>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x14ac:dyDescent="0.25">
      <c r="A157" s="13"/>
      <c r="B157" s="3"/>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x14ac:dyDescent="0.25">
      <c r="A158" s="13"/>
      <c r="B158" s="3"/>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x14ac:dyDescent="0.25">
      <c r="A159" s="13"/>
      <c r="B159" s="3"/>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x14ac:dyDescent="0.25">
      <c r="A160" s="13"/>
      <c r="B160" s="3"/>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x14ac:dyDescent="0.25">
      <c r="A161" s="13"/>
      <c r="B161" s="3"/>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x14ac:dyDescent="0.25">
      <c r="A162" s="13"/>
      <c r="B162" s="3"/>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x14ac:dyDescent="0.25">
      <c r="A163" s="13"/>
      <c r="B163" s="3"/>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x14ac:dyDescent="0.25">
      <c r="A164" s="13"/>
      <c r="B164" s="3"/>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x14ac:dyDescent="0.25">
      <c r="A165" s="13"/>
      <c r="B165" s="3"/>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x14ac:dyDescent="0.25">
      <c r="A166" s="13"/>
      <c r="B166" s="3"/>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x14ac:dyDescent="0.25">
      <c r="A167" s="13"/>
      <c r="B167" s="3"/>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x14ac:dyDescent="0.25">
      <c r="A168" s="13"/>
      <c r="B168" s="3"/>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x14ac:dyDescent="0.25">
      <c r="A169" s="13"/>
      <c r="B169" s="3"/>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x14ac:dyDescent="0.25">
      <c r="A170" s="13"/>
      <c r="B170" s="3"/>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x14ac:dyDescent="0.25">
      <c r="A171" s="13"/>
      <c r="B171" s="3"/>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x14ac:dyDescent="0.25">
      <c r="A172" s="13"/>
      <c r="B172" s="3"/>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x14ac:dyDescent="0.25">
      <c r="A173" s="13"/>
      <c r="B173" s="3"/>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x14ac:dyDescent="0.25">
      <c r="A174" s="13"/>
      <c r="B174" s="3"/>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x14ac:dyDescent="0.25">
      <c r="A175" s="13"/>
      <c r="B175" s="3"/>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x14ac:dyDescent="0.25">
      <c r="A176" s="13"/>
      <c r="B176" s="3"/>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x14ac:dyDescent="0.25">
      <c r="A177" s="13"/>
      <c r="B177" s="3"/>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x14ac:dyDescent="0.25">
      <c r="A178" s="13"/>
      <c r="B178" s="3"/>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x14ac:dyDescent="0.25">
      <c r="A179" s="13"/>
      <c r="B179" s="3"/>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x14ac:dyDescent="0.25">
      <c r="A180" s="13"/>
      <c r="B180" s="3"/>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x14ac:dyDescent="0.25">
      <c r="A181" s="13"/>
      <c r="B181" s="3"/>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x14ac:dyDescent="0.25">
      <c r="A182" s="13"/>
      <c r="B182" s="3"/>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x14ac:dyDescent="0.25">
      <c r="A183" s="13"/>
      <c r="B183" s="3"/>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x14ac:dyDescent="0.25">
      <c r="A184" s="13"/>
      <c r="B184" s="3"/>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x14ac:dyDescent="0.25">
      <c r="A185" s="13"/>
      <c r="B185" s="3"/>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x14ac:dyDescent="0.25">
      <c r="A186" s="13"/>
      <c r="B186" s="3"/>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x14ac:dyDescent="0.25">
      <c r="A187" s="13"/>
      <c r="B187" s="3"/>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x14ac:dyDescent="0.25">
      <c r="A188" s="13"/>
      <c r="B188" s="3"/>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x14ac:dyDescent="0.25">
      <c r="A189" s="13"/>
      <c r="B189" s="3"/>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x14ac:dyDescent="0.25">
      <c r="A190" s="13"/>
      <c r="B190" s="3"/>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x14ac:dyDescent="0.25">
      <c r="A191" s="13"/>
      <c r="B191" s="3"/>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x14ac:dyDescent="0.25">
      <c r="A192" s="13"/>
      <c r="B192" s="3"/>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x14ac:dyDescent="0.25">
      <c r="A193" s="13"/>
      <c r="B193" s="3"/>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x14ac:dyDescent="0.25">
      <c r="A194" s="13"/>
      <c r="B194" s="3"/>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x14ac:dyDescent="0.25">
      <c r="A195" s="13"/>
      <c r="B195" s="3"/>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x14ac:dyDescent="0.25">
      <c r="A196" s="13"/>
      <c r="B196" s="3"/>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x14ac:dyDescent="0.25">
      <c r="A197" s="13"/>
      <c r="B197" s="3"/>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x14ac:dyDescent="0.25">
      <c r="A198" s="13"/>
      <c r="B198" s="3"/>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x14ac:dyDescent="0.25">
      <c r="A199" s="13"/>
      <c r="B199" s="3"/>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x14ac:dyDescent="0.25">
      <c r="A200" s="13"/>
      <c r="B200" s="3"/>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x14ac:dyDescent="0.25">
      <c r="A201" s="13"/>
      <c r="B201" s="3"/>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x14ac:dyDescent="0.25">
      <c r="A202" s="13"/>
      <c r="B202" s="3"/>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x14ac:dyDescent="0.25">
      <c r="A203" s="13"/>
      <c r="B203" s="3"/>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x14ac:dyDescent="0.25">
      <c r="A204" s="13"/>
      <c r="B204" s="3"/>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x14ac:dyDescent="0.25">
      <c r="A205" s="13"/>
      <c r="B205" s="3"/>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x14ac:dyDescent="0.25">
      <c r="A206" s="13"/>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x14ac:dyDescent="0.25">
      <c r="A207" s="13"/>
      <c r="B207" s="3"/>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x14ac:dyDescent="0.25">
      <c r="A208" s="13"/>
      <c r="B208" s="3"/>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x14ac:dyDescent="0.25">
      <c r="A209" s="13"/>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x14ac:dyDescent="0.25">
      <c r="A210" s="13"/>
      <c r="B210" s="3"/>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x14ac:dyDescent="0.25">
      <c r="A211" s="13"/>
      <c r="B211" s="3"/>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x14ac:dyDescent="0.25">
      <c r="A212" s="13"/>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x14ac:dyDescent="0.25">
      <c r="A213" s="13"/>
      <c r="B213" s="3"/>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13"/>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13"/>
      <c r="B215" s="3"/>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13"/>
      <c r="B216" s="3"/>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13"/>
      <c r="B217" s="3"/>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13"/>
      <c r="B218" s="3"/>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13"/>
      <c r="B219" s="3"/>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13"/>
      <c r="B220" s="3"/>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13"/>
      <c r="B221" s="3"/>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13"/>
      <c r="B222" s="3"/>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13"/>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x14ac:dyDescent="0.25">
      <c r="A224" s="13"/>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x14ac:dyDescent="0.25">
      <c r="A225" s="13"/>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x14ac:dyDescent="0.25">
      <c r="A226" s="13"/>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x14ac:dyDescent="0.25">
      <c r="A227" s="13"/>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x14ac:dyDescent="0.25">
      <c r="A228" s="13"/>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x14ac:dyDescent="0.25">
      <c r="A229" s="13"/>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x14ac:dyDescent="0.25">
      <c r="A230" s="13"/>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x14ac:dyDescent="0.25">
      <c r="A231" s="13"/>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x14ac:dyDescent="0.25">
      <c r="A232" s="13"/>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x14ac:dyDescent="0.25">
      <c r="A233" s="13"/>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x14ac:dyDescent="0.25">
      <c r="A234" s="13"/>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x14ac:dyDescent="0.25">
      <c r="A235" s="13"/>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4.25" customHeight="1" x14ac:dyDescent="0.25">
      <c r="A236" s="13"/>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4.25" customHeight="1" x14ac:dyDescent="0.25">
      <c r="A237" s="13"/>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4.25" customHeight="1" x14ac:dyDescent="0.25">
      <c r="A238" s="13"/>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4.25" customHeight="1" x14ac:dyDescent="0.25">
      <c r="A239" s="13"/>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4.25" customHeight="1" x14ac:dyDescent="0.25">
      <c r="A240" s="13"/>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4.25" customHeight="1" x14ac:dyDescent="0.25">
      <c r="A241" s="13"/>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4.25" customHeight="1" x14ac:dyDescent="0.25">
      <c r="A242" s="13"/>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4.25" customHeight="1" x14ac:dyDescent="0.25">
      <c r="A243" s="13"/>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4.25" customHeight="1" x14ac:dyDescent="0.25">
      <c r="A244" s="13"/>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4.25" customHeight="1" x14ac:dyDescent="0.25">
      <c r="A245" s="13"/>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5.75" customHeight="1" x14ac:dyDescent="0.25">
      <c r="A246" s="13"/>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5.75" customHeight="1" x14ac:dyDescent="0.25">
      <c r="A247" s="13"/>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5.75" customHeight="1" x14ac:dyDescent="0.25">
      <c r="A248" s="13"/>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5.75" customHeight="1" x14ac:dyDescent="0.25">
      <c r="A249" s="13"/>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5.75" customHeight="1" x14ac:dyDescent="0.25">
      <c r="A250" s="13"/>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5.75" customHeight="1" x14ac:dyDescent="0.25">
      <c r="A251" s="13"/>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5.75" customHeight="1" x14ac:dyDescent="0.25">
      <c r="A252" s="13"/>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5.75" customHeight="1" x14ac:dyDescent="0.25">
      <c r="A253" s="13"/>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5.75" customHeight="1" x14ac:dyDescent="0.25">
      <c r="A254" s="13"/>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5.75" customHeight="1" x14ac:dyDescent="0.25">
      <c r="A255" s="13"/>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5.75" customHeight="1" x14ac:dyDescent="0.25">
      <c r="A256" s="13"/>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5.75" customHeight="1" x14ac:dyDescent="0.25">
      <c r="A257" s="13"/>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5.75" customHeight="1" x14ac:dyDescent="0.25">
      <c r="A258" s="13"/>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5.75" customHeight="1" x14ac:dyDescent="0.25">
      <c r="A259" s="13"/>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5.75" customHeight="1" x14ac:dyDescent="0.25">
      <c r="A260" s="13"/>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5.75" customHeight="1" x14ac:dyDescent="0.25">
      <c r="A261" s="13"/>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5.75" customHeight="1" x14ac:dyDescent="0.25">
      <c r="A262" s="13"/>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5.75" customHeight="1" x14ac:dyDescent="0.25">
      <c r="A263" s="13"/>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5.75" customHeight="1" x14ac:dyDescent="0.25">
      <c r="A264" s="13"/>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5.75" customHeight="1" x14ac:dyDescent="0.25">
      <c r="A265" s="13"/>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5.75" customHeight="1" x14ac:dyDescent="0.25">
      <c r="A266" s="13"/>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5.75" customHeight="1" x14ac:dyDescent="0.25">
      <c r="A267" s="13"/>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5.75" customHeight="1" x14ac:dyDescent="0.25">
      <c r="A268" s="13"/>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5.75" customHeight="1" x14ac:dyDescent="0.25">
      <c r="A269" s="13"/>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5.75" customHeight="1" x14ac:dyDescent="0.25">
      <c r="A270" s="13"/>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5.75" customHeight="1" x14ac:dyDescent="0.25">
      <c r="A271" s="13"/>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5.75" customHeight="1" x14ac:dyDescent="0.25">
      <c r="A272" s="13"/>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5.75" customHeight="1" x14ac:dyDescent="0.25">
      <c r="A273" s="13"/>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5.75" customHeight="1" x14ac:dyDescent="0.25">
      <c r="A274" s="13"/>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5.75" customHeight="1" x14ac:dyDescent="0.25">
      <c r="A275" s="13"/>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5.75" customHeight="1" x14ac:dyDescent="0.25">
      <c r="A276" s="13"/>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5.75" customHeight="1" x14ac:dyDescent="0.25">
      <c r="A277" s="13"/>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5.75" customHeight="1" x14ac:dyDescent="0.25">
      <c r="A278" s="13"/>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5.75" customHeight="1" x14ac:dyDescent="0.25">
      <c r="A279" s="13"/>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5.75" customHeight="1" x14ac:dyDescent="0.25">
      <c r="A280" s="13"/>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x14ac:dyDescent="0.25">
      <c r="A281" s="13"/>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x14ac:dyDescent="0.25">
      <c r="A282" s="13"/>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x14ac:dyDescent="0.25">
      <c r="A283" s="13"/>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13"/>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13"/>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13"/>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13"/>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13"/>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13"/>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13"/>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13"/>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13"/>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13"/>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13"/>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13"/>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A296" s="13"/>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A297" s="13"/>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A298" s="13"/>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A299" s="13"/>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A300" s="13"/>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A301" s="13"/>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13"/>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13"/>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13"/>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x14ac:dyDescent="0.25">
      <c r="A305" s="13"/>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x14ac:dyDescent="0.25">
      <c r="A306" s="13"/>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x14ac:dyDescent="0.25">
      <c r="A307" s="13"/>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x14ac:dyDescent="0.25">
      <c r="A308" s="13"/>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x14ac:dyDescent="0.25">
      <c r="A309" s="13"/>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x14ac:dyDescent="0.25">
      <c r="A310" s="13"/>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x14ac:dyDescent="0.25">
      <c r="A311" s="13"/>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x14ac:dyDescent="0.25">
      <c r="A312" s="13"/>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x14ac:dyDescent="0.25">
      <c r="A313" s="13"/>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x14ac:dyDescent="0.25">
      <c r="A314" s="13"/>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x14ac:dyDescent="0.25">
      <c r="A315" s="13"/>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13"/>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x14ac:dyDescent="0.25">
      <c r="A317" s="13"/>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x14ac:dyDescent="0.25">
      <c r="A318" s="13"/>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x14ac:dyDescent="0.25">
      <c r="A319" s="13"/>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x14ac:dyDescent="0.25">
      <c r="A320" s="13"/>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x14ac:dyDescent="0.25">
      <c r="A321" s="13"/>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x14ac:dyDescent="0.25">
      <c r="A322" s="13"/>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x14ac:dyDescent="0.25">
      <c r="A323" s="13"/>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x14ac:dyDescent="0.25">
      <c r="A324" s="13"/>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x14ac:dyDescent="0.25">
      <c r="A325" s="13"/>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x14ac:dyDescent="0.25">
      <c r="A326" s="13"/>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x14ac:dyDescent="0.25">
      <c r="A327" s="13"/>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13"/>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A329" s="13"/>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A330" s="13"/>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A331" s="13"/>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A332" s="13"/>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A333" s="13"/>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A334" s="13"/>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A335" s="13"/>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A336" s="13"/>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x14ac:dyDescent="0.25">
      <c r="A337" s="13"/>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x14ac:dyDescent="0.25">
      <c r="A338" s="13"/>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x14ac:dyDescent="0.25">
      <c r="A339" s="13"/>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x14ac:dyDescent="0.25">
      <c r="A340" s="13"/>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x14ac:dyDescent="0.25">
      <c r="A341" s="13"/>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x14ac:dyDescent="0.25">
      <c r="A342" s="13"/>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x14ac:dyDescent="0.25">
      <c r="A343" s="13"/>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x14ac:dyDescent="0.25">
      <c r="A344" s="13"/>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x14ac:dyDescent="0.25">
      <c r="A345" s="13"/>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x14ac:dyDescent="0.25">
      <c r="A346" s="13"/>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x14ac:dyDescent="0.25">
      <c r="A347" s="13"/>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x14ac:dyDescent="0.25">
      <c r="A348" s="13"/>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x14ac:dyDescent="0.25">
      <c r="A349" s="13"/>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x14ac:dyDescent="0.25">
      <c r="A350" s="13"/>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x14ac:dyDescent="0.25">
      <c r="A351" s="13"/>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x14ac:dyDescent="0.25">
      <c r="A352" s="13"/>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A353" s="13"/>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A354" s="13"/>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A355" s="13"/>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A356" s="13"/>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A357" s="13"/>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A358" s="13"/>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A359" s="13"/>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A360" s="13"/>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A361" s="13"/>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A362" s="13"/>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13"/>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A364" s="13"/>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A365" s="13"/>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A366" s="13"/>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A367" s="13"/>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A368" s="13"/>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A369" s="13"/>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A370" s="13"/>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A371" s="13"/>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A372" s="13"/>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A373" s="13"/>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A374" s="13"/>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A375" s="13"/>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A376" s="13"/>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A377" s="13"/>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A378" s="13"/>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A379" s="13"/>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A380" s="13"/>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A381" s="13"/>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A382" s="13"/>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A383" s="13"/>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13"/>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13"/>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A386" s="13"/>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13"/>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13"/>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13"/>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13"/>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13"/>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13"/>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13"/>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13"/>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13"/>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13"/>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13"/>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13"/>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13"/>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13"/>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13"/>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13"/>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13"/>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13"/>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13"/>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13"/>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13"/>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13"/>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13"/>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13"/>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13"/>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13"/>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13"/>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13"/>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13"/>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13"/>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13"/>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13"/>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13"/>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13"/>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13"/>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13"/>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13"/>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13"/>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13"/>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3"/>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13"/>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13"/>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13"/>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13"/>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13"/>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13"/>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13"/>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13"/>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13"/>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13"/>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13"/>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13"/>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13"/>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13"/>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13"/>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13"/>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13"/>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13"/>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13"/>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13"/>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13"/>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13"/>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13"/>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13"/>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13"/>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13"/>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13"/>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13"/>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13"/>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13"/>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13"/>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13"/>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13"/>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13"/>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13"/>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3"/>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13"/>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13"/>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13"/>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13"/>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3"/>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3"/>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3"/>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3"/>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3"/>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3"/>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3"/>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3"/>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3"/>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3"/>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3"/>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3"/>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3"/>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3"/>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3"/>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3"/>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3"/>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3"/>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3"/>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3"/>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3"/>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3"/>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3"/>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3"/>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3"/>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3"/>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3"/>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3"/>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3"/>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3"/>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3"/>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3"/>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3"/>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3"/>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3"/>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3"/>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3"/>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3"/>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3"/>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3"/>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3"/>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3"/>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3"/>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3"/>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3"/>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3"/>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3"/>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3"/>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3"/>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3"/>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3"/>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3"/>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3"/>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3"/>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3"/>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3"/>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3"/>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3"/>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3"/>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3"/>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3"/>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3"/>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3"/>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3"/>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3"/>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3"/>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3"/>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3"/>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3"/>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3"/>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3"/>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3"/>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3"/>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3"/>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3"/>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3"/>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3"/>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3"/>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3"/>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3"/>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3"/>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3"/>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3"/>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3"/>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3"/>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3"/>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3"/>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3"/>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3"/>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3"/>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3"/>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3"/>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3"/>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3"/>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3"/>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3"/>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3"/>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3"/>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3"/>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3"/>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3"/>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3"/>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3"/>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3"/>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3"/>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3"/>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3"/>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3"/>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3"/>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3"/>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3"/>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3"/>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3"/>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3"/>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3"/>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3"/>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3"/>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3"/>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3"/>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3"/>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3"/>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3"/>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3"/>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3"/>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3"/>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3"/>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3"/>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3"/>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3"/>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3"/>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3"/>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3"/>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3"/>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3"/>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3"/>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3"/>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3"/>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3"/>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3"/>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3"/>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3"/>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3"/>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3"/>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3"/>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3"/>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3"/>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3"/>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3"/>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3"/>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3"/>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3"/>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3"/>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3"/>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3"/>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3"/>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3"/>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3"/>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3"/>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3"/>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3"/>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3"/>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3"/>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3"/>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3"/>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3"/>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3"/>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3"/>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3"/>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3"/>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3"/>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3"/>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3"/>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3"/>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3"/>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3"/>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3"/>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3"/>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3"/>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3"/>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3"/>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3"/>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3"/>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3"/>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3"/>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3"/>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3"/>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3"/>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3"/>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3"/>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3"/>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3"/>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3"/>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3"/>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3"/>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3"/>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3"/>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3"/>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3"/>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3"/>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3"/>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3"/>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3"/>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3"/>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3"/>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3"/>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3"/>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3"/>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3"/>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3"/>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3"/>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3"/>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3"/>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3"/>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3"/>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3"/>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3"/>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3"/>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3"/>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3"/>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3"/>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3"/>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3"/>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3"/>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3"/>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3"/>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3"/>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3"/>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3"/>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3"/>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3"/>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3"/>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3"/>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3"/>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3"/>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3"/>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3"/>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3"/>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3"/>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3"/>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3"/>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3"/>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3"/>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3"/>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3"/>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3"/>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3"/>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3"/>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3"/>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3"/>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3"/>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3"/>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3"/>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3"/>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3"/>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3"/>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3"/>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3"/>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3"/>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3"/>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3"/>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3"/>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3"/>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3"/>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3"/>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3"/>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3"/>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3"/>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3"/>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3"/>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3"/>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3"/>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3"/>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3"/>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3"/>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3"/>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3"/>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3"/>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3"/>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3"/>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3"/>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3"/>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3"/>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3"/>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3"/>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3"/>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3"/>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3"/>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3"/>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3"/>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3"/>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3"/>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3"/>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3"/>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3"/>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3"/>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3"/>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3"/>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3"/>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3"/>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3"/>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3"/>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3"/>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3"/>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3"/>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3"/>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3"/>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3"/>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3"/>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3"/>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3"/>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3"/>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3"/>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3"/>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3"/>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3"/>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3"/>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3"/>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3"/>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3"/>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3"/>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3"/>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3"/>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3"/>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3"/>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3"/>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3"/>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3"/>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3"/>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3"/>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3"/>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3"/>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3"/>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3"/>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3"/>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3"/>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3"/>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3"/>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3"/>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3"/>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3"/>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3"/>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3"/>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3"/>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3"/>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3"/>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3"/>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3"/>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3"/>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3"/>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3"/>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3"/>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3"/>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3"/>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3"/>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3"/>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3"/>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3"/>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3"/>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3"/>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3"/>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3"/>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3"/>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3"/>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3"/>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3"/>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3"/>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3"/>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3"/>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3"/>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3"/>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3"/>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3"/>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3"/>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3"/>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3"/>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3"/>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3"/>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3"/>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3"/>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3"/>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3"/>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3"/>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3"/>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3"/>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3"/>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3"/>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3"/>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3"/>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3"/>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3"/>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3"/>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3"/>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3"/>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3"/>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3"/>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3"/>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3"/>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3"/>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3"/>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3"/>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3"/>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3"/>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3"/>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3"/>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3"/>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3"/>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3"/>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3"/>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3"/>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3"/>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3"/>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3"/>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3"/>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3"/>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3"/>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3"/>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3"/>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3"/>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3"/>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3"/>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3"/>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3"/>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3"/>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3"/>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3"/>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3"/>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3"/>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3"/>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3"/>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3"/>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3"/>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3"/>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3"/>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3"/>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3"/>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3"/>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3"/>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3"/>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3"/>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3"/>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3"/>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3"/>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3"/>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3"/>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3"/>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3"/>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3"/>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3"/>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3"/>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3"/>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3"/>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3"/>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3"/>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3"/>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3"/>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3"/>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3"/>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3"/>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3"/>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3"/>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3"/>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3"/>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3"/>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3"/>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3"/>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3"/>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3"/>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3"/>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3"/>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3"/>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3"/>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3"/>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3"/>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3"/>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3"/>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3"/>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3"/>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3"/>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3"/>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3"/>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3"/>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3"/>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3"/>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3"/>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3"/>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3"/>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3"/>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3"/>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3"/>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3"/>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3"/>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3"/>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3"/>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3"/>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3"/>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3"/>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3"/>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3"/>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3"/>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3"/>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3"/>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3"/>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3"/>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3"/>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3"/>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3"/>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3"/>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3"/>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3"/>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3"/>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3"/>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3"/>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3"/>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3"/>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3"/>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3"/>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3"/>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3"/>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3"/>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3"/>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3"/>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3"/>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3"/>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3"/>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3"/>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3"/>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3"/>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3"/>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3"/>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3"/>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3"/>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3"/>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3"/>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3"/>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3"/>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3"/>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3"/>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13"/>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x14ac:dyDescent="0.25">
      <c r="A1005" s="13"/>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x14ac:dyDescent="0.25">
      <c r="A1006" s="13"/>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x14ac:dyDescent="0.25">
      <c r="A1007" s="13"/>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x14ac:dyDescent="0.25">
      <c r="A1008" s="13"/>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x14ac:dyDescent="0.25">
      <c r="A1009" s="13"/>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x14ac:dyDescent="0.25">
      <c r="A1010" s="13"/>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x14ac:dyDescent="0.25">
      <c r="A1011" s="13"/>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x14ac:dyDescent="0.25">
      <c r="A1012" s="13"/>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x14ac:dyDescent="0.25">
      <c r="A1013" s="13"/>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x14ac:dyDescent="0.25">
      <c r="A1014" s="13"/>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x14ac:dyDescent="0.25">
      <c r="A1015" s="13"/>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x14ac:dyDescent="0.25">
      <c r="A1016" s="13"/>
      <c r="B1016" s="3"/>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x14ac:dyDescent="0.25">
      <c r="A1017" s="13"/>
      <c r="B1017" s="3"/>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x14ac:dyDescent="0.25">
      <c r="A1018" s="13"/>
      <c r="B1018" s="3"/>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x14ac:dyDescent="0.25">
      <c r="A1019" s="13"/>
      <c r="B1019" s="3"/>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x14ac:dyDescent="0.25">
      <c r="A1020" s="13"/>
      <c r="B1020" s="3"/>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sheetData>
  <mergeCells count="4">
    <mergeCell ref="C2:E2"/>
    <mergeCell ref="C11:H11"/>
    <mergeCell ref="C35:D35"/>
    <mergeCell ref="C39:E39"/>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81"/>
  <sheetViews>
    <sheetView topLeftCell="B1" workbookViewId="0">
      <pane ySplit="1" topLeftCell="A28" activePane="bottomLeft" state="frozen"/>
      <selection pane="bottomLeft" activeCell="C56" sqref="C56"/>
    </sheetView>
  </sheetViews>
  <sheetFormatPr baseColWidth="10" defaultColWidth="14.42578125" defaultRowHeight="15" customHeight="1" x14ac:dyDescent="0.25"/>
  <cols>
    <col min="1" max="2" width="9.28515625" customWidth="1"/>
    <col min="3" max="3" width="67.42578125" customWidth="1"/>
    <col min="4" max="4" width="41.7109375" customWidth="1"/>
    <col min="5" max="5" width="27.28515625" customWidth="1"/>
    <col min="6" max="6" width="30" customWidth="1"/>
    <col min="7" max="7" width="15" customWidth="1"/>
    <col min="8" max="8" width="17.140625" customWidth="1"/>
    <col min="9" max="9" width="16.5703125" customWidth="1"/>
  </cols>
  <sheetData>
    <row r="1" spans="1:28" ht="14.25" customHeight="1" x14ac:dyDescent="0.25">
      <c r="A1" s="14" t="s">
        <v>0</v>
      </c>
      <c r="B1" s="14" t="s">
        <v>1</v>
      </c>
      <c r="C1" s="15" t="s">
        <v>35</v>
      </c>
      <c r="D1" s="15"/>
      <c r="E1" s="15"/>
      <c r="F1" s="15"/>
      <c r="G1" s="6"/>
      <c r="H1" s="6"/>
      <c r="I1" s="6"/>
      <c r="J1" s="6"/>
      <c r="K1" s="6"/>
      <c r="L1" s="6"/>
      <c r="M1" s="6"/>
      <c r="N1" s="6"/>
      <c r="O1" s="6"/>
      <c r="P1" s="6"/>
      <c r="Q1" s="6"/>
      <c r="R1" s="6"/>
      <c r="S1" s="6"/>
      <c r="T1" s="6"/>
      <c r="U1" s="6"/>
      <c r="V1" s="6"/>
      <c r="W1" s="6"/>
      <c r="X1" s="6"/>
      <c r="Y1" s="6"/>
      <c r="Z1" s="6"/>
      <c r="AA1" s="6"/>
      <c r="AB1" s="6"/>
    </row>
    <row r="2" spans="1:28" ht="14.25" customHeight="1" x14ac:dyDescent="0.25">
      <c r="A2" s="16" t="s">
        <v>106</v>
      </c>
      <c r="B2" s="14" t="s">
        <v>13</v>
      </c>
      <c r="C2" s="158" t="s">
        <v>107</v>
      </c>
      <c r="D2" s="159"/>
      <c r="E2" s="159"/>
      <c r="F2" s="159"/>
      <c r="G2" s="6"/>
      <c r="H2" s="6"/>
      <c r="I2" s="6"/>
      <c r="J2" s="6"/>
      <c r="K2" s="6"/>
      <c r="L2" s="6"/>
      <c r="M2" s="6"/>
      <c r="N2" s="6"/>
      <c r="O2" s="6"/>
      <c r="P2" s="6"/>
      <c r="Q2" s="6"/>
      <c r="R2" s="6"/>
      <c r="S2" s="6"/>
      <c r="T2" s="6"/>
      <c r="U2" s="6"/>
      <c r="V2" s="6"/>
      <c r="W2" s="6"/>
      <c r="X2" s="6"/>
      <c r="Y2" s="6"/>
      <c r="Z2" s="6"/>
      <c r="AA2" s="6"/>
      <c r="AB2" s="6"/>
    </row>
    <row r="3" spans="1:28" ht="14.25" customHeight="1" x14ac:dyDescent="0.25">
      <c r="A3" s="13"/>
      <c r="B3" s="3"/>
      <c r="C3" s="19" t="s">
        <v>108</v>
      </c>
      <c r="D3" s="19" t="s">
        <v>109</v>
      </c>
      <c r="E3" s="19" t="s">
        <v>110</v>
      </c>
      <c r="F3" s="19" t="s">
        <v>111</v>
      </c>
      <c r="G3" s="6"/>
      <c r="H3" s="6"/>
      <c r="I3" s="6"/>
      <c r="J3" s="6"/>
      <c r="K3" s="6"/>
      <c r="L3" s="6"/>
      <c r="M3" s="6"/>
      <c r="N3" s="6"/>
      <c r="O3" s="6"/>
      <c r="P3" s="6"/>
      <c r="Q3" s="6"/>
      <c r="R3" s="6"/>
      <c r="S3" s="6"/>
      <c r="T3" s="6"/>
      <c r="U3" s="6"/>
      <c r="V3" s="6"/>
      <c r="W3" s="6"/>
      <c r="X3" s="6"/>
      <c r="Y3" s="6"/>
      <c r="Z3" s="6"/>
      <c r="AA3" s="6"/>
      <c r="AB3" s="6"/>
    </row>
    <row r="4" spans="1:28" s="121" customFormat="1" ht="14.25" customHeight="1" x14ac:dyDescent="0.25">
      <c r="A4" s="13"/>
      <c r="B4" s="3"/>
      <c r="C4" s="20" t="s">
        <v>1088</v>
      </c>
      <c r="D4" s="24">
        <v>45499</v>
      </c>
      <c r="E4" s="20" t="s">
        <v>1089</v>
      </c>
      <c r="F4" s="20" t="s">
        <v>1090</v>
      </c>
      <c r="G4" s="6"/>
      <c r="H4" s="6"/>
      <c r="I4" s="6"/>
      <c r="J4" s="6"/>
      <c r="K4" s="6"/>
      <c r="L4" s="6"/>
      <c r="M4" s="6"/>
      <c r="N4" s="6"/>
      <c r="O4" s="6"/>
      <c r="P4" s="6"/>
      <c r="Q4" s="6"/>
      <c r="R4" s="6"/>
      <c r="S4" s="6"/>
      <c r="T4" s="6"/>
      <c r="U4" s="6"/>
      <c r="V4" s="6"/>
      <c r="W4" s="6"/>
      <c r="X4" s="6"/>
      <c r="Y4" s="6"/>
      <c r="Z4" s="6"/>
      <c r="AA4" s="6"/>
      <c r="AB4" s="6"/>
    </row>
    <row r="5" spans="1:28" s="121" customFormat="1" ht="14.25" customHeight="1" x14ac:dyDescent="0.25">
      <c r="A5" s="13"/>
      <c r="B5" s="3"/>
      <c r="C5" s="20" t="s">
        <v>1091</v>
      </c>
      <c r="D5" s="24">
        <v>45518</v>
      </c>
      <c r="E5" s="20" t="s">
        <v>1089</v>
      </c>
      <c r="F5" s="20" t="s">
        <v>1090</v>
      </c>
      <c r="G5" s="6"/>
      <c r="H5" s="6"/>
      <c r="I5" s="6"/>
      <c r="J5" s="6"/>
      <c r="K5" s="6"/>
      <c r="L5" s="6"/>
      <c r="M5" s="6"/>
      <c r="N5" s="6"/>
      <c r="O5" s="6"/>
      <c r="P5" s="6"/>
      <c r="Q5" s="6"/>
      <c r="R5" s="6"/>
      <c r="S5" s="6"/>
      <c r="T5" s="6"/>
      <c r="U5" s="6"/>
      <c r="V5" s="6"/>
      <c r="W5" s="6"/>
      <c r="X5" s="6"/>
      <c r="Y5" s="6"/>
      <c r="Z5" s="6"/>
      <c r="AA5" s="6"/>
      <c r="AB5" s="6"/>
    </row>
    <row r="6" spans="1:28" s="121" customFormat="1" ht="14.25" customHeight="1" x14ac:dyDescent="0.25">
      <c r="A6" s="13"/>
      <c r="B6" s="3"/>
      <c r="C6" s="20" t="s">
        <v>1092</v>
      </c>
      <c r="D6" s="24">
        <v>45945</v>
      </c>
      <c r="E6" s="20" t="s">
        <v>1093</v>
      </c>
      <c r="F6" s="20" t="s">
        <v>1094</v>
      </c>
      <c r="G6" s="6"/>
      <c r="H6" s="6"/>
      <c r="I6" s="6"/>
      <c r="J6" s="6"/>
      <c r="K6" s="6"/>
      <c r="L6" s="6"/>
      <c r="M6" s="6"/>
      <c r="N6" s="6"/>
      <c r="O6" s="6"/>
      <c r="P6" s="6"/>
      <c r="Q6" s="6"/>
      <c r="R6" s="6"/>
      <c r="S6" s="6"/>
      <c r="T6" s="6"/>
      <c r="U6" s="6"/>
      <c r="V6" s="6"/>
      <c r="W6" s="6"/>
      <c r="X6" s="6"/>
      <c r="Y6" s="6"/>
      <c r="Z6" s="6"/>
      <c r="AA6" s="6"/>
      <c r="AB6" s="6"/>
    </row>
    <row r="7" spans="1:28" s="121" customFormat="1" ht="14.25" customHeight="1" x14ac:dyDescent="0.25">
      <c r="A7" s="13"/>
      <c r="B7" s="3"/>
      <c r="C7" s="20" t="s">
        <v>1095</v>
      </c>
      <c r="D7" s="24">
        <v>45952</v>
      </c>
      <c r="E7" s="20" t="s">
        <v>1093</v>
      </c>
      <c r="F7" s="20" t="s">
        <v>1096</v>
      </c>
      <c r="G7" s="6"/>
      <c r="H7" s="6"/>
      <c r="I7" s="6"/>
      <c r="J7" s="6"/>
      <c r="K7" s="6"/>
      <c r="L7" s="6"/>
      <c r="M7" s="6"/>
      <c r="N7" s="6"/>
      <c r="O7" s="6"/>
      <c r="P7" s="6"/>
      <c r="Q7" s="6"/>
      <c r="R7" s="6"/>
      <c r="S7" s="6"/>
      <c r="T7" s="6"/>
      <c r="U7" s="6"/>
      <c r="V7" s="6"/>
      <c r="W7" s="6"/>
      <c r="X7" s="6"/>
      <c r="Y7" s="6"/>
      <c r="Z7" s="6"/>
      <c r="AA7" s="6"/>
      <c r="AB7" s="6"/>
    </row>
    <row r="8" spans="1:28" s="121" customFormat="1" ht="14.25" customHeight="1" x14ac:dyDescent="0.25">
      <c r="A8" s="13"/>
      <c r="B8" s="3"/>
      <c r="C8" s="20" t="s">
        <v>1097</v>
      </c>
      <c r="D8" s="24">
        <v>45952</v>
      </c>
      <c r="E8" s="20" t="s">
        <v>1093</v>
      </c>
      <c r="F8" s="20" t="s">
        <v>1098</v>
      </c>
      <c r="G8" s="6"/>
      <c r="H8" s="6"/>
      <c r="I8" s="6"/>
      <c r="J8" s="6"/>
      <c r="K8" s="6"/>
      <c r="L8" s="6"/>
      <c r="M8" s="6"/>
      <c r="N8" s="6"/>
      <c r="O8" s="6"/>
      <c r="P8" s="6"/>
      <c r="Q8" s="6"/>
      <c r="R8" s="6"/>
      <c r="S8" s="6"/>
      <c r="T8" s="6"/>
      <c r="U8" s="6"/>
      <c r="V8" s="6"/>
      <c r="W8" s="6"/>
      <c r="X8" s="6"/>
      <c r="Y8" s="6"/>
      <c r="Z8" s="6"/>
      <c r="AA8" s="6"/>
      <c r="AB8" s="6"/>
    </row>
    <row r="9" spans="1:28" s="121" customFormat="1" ht="14.25" customHeight="1" x14ac:dyDescent="0.25">
      <c r="A9" s="13"/>
      <c r="B9" s="3"/>
      <c r="C9" s="20" t="s">
        <v>1099</v>
      </c>
      <c r="D9" s="24">
        <v>45954</v>
      </c>
      <c r="E9" s="20" t="s">
        <v>1093</v>
      </c>
      <c r="F9" s="20" t="s">
        <v>1096</v>
      </c>
      <c r="G9" s="6"/>
      <c r="H9" s="6"/>
      <c r="I9" s="6"/>
      <c r="J9" s="6"/>
      <c r="K9" s="6"/>
      <c r="L9" s="6"/>
      <c r="M9" s="6"/>
      <c r="N9" s="6"/>
      <c r="O9" s="6"/>
      <c r="P9" s="6"/>
      <c r="Q9" s="6"/>
      <c r="R9" s="6"/>
      <c r="S9" s="6"/>
      <c r="T9" s="6"/>
      <c r="U9" s="6"/>
      <c r="V9" s="6"/>
      <c r="W9" s="6"/>
      <c r="X9" s="6"/>
      <c r="Y9" s="6"/>
      <c r="Z9" s="6"/>
      <c r="AA9" s="6"/>
      <c r="AB9" s="6"/>
    </row>
    <row r="10" spans="1:28" s="121" customFormat="1" ht="14.25" customHeight="1" x14ac:dyDescent="0.25">
      <c r="A10" s="13"/>
      <c r="B10" s="3"/>
      <c r="C10" s="20" t="s">
        <v>1100</v>
      </c>
      <c r="D10" s="24">
        <v>46043</v>
      </c>
      <c r="E10" s="20" t="s">
        <v>1101</v>
      </c>
      <c r="F10" s="20" t="s">
        <v>1102</v>
      </c>
      <c r="G10" s="6"/>
      <c r="H10" s="6"/>
      <c r="I10" s="6"/>
      <c r="J10" s="6"/>
      <c r="K10" s="6"/>
      <c r="L10" s="6"/>
      <c r="M10" s="6"/>
      <c r="N10" s="6"/>
      <c r="O10" s="6"/>
      <c r="P10" s="6"/>
      <c r="Q10" s="6"/>
      <c r="R10" s="6"/>
      <c r="S10" s="6"/>
      <c r="T10" s="6"/>
      <c r="U10" s="6"/>
      <c r="V10" s="6"/>
      <c r="W10" s="6"/>
      <c r="X10" s="6"/>
      <c r="Y10" s="6"/>
      <c r="Z10" s="6"/>
      <c r="AA10" s="6"/>
      <c r="AB10" s="6"/>
    </row>
    <row r="11" spans="1:28" s="121" customFormat="1" ht="14.25" customHeight="1" x14ac:dyDescent="0.25">
      <c r="A11" s="13"/>
      <c r="B11" s="3"/>
      <c r="C11" s="20" t="s">
        <v>1103</v>
      </c>
      <c r="D11" s="24">
        <v>46043</v>
      </c>
      <c r="E11" s="20" t="s">
        <v>1101</v>
      </c>
      <c r="F11" s="20" t="s">
        <v>1104</v>
      </c>
      <c r="G11" s="6"/>
      <c r="H11" s="6"/>
      <c r="I11" s="6"/>
      <c r="J11" s="6"/>
      <c r="K11" s="6"/>
      <c r="L11" s="6"/>
      <c r="M11" s="6"/>
      <c r="N11" s="6"/>
      <c r="O11" s="6"/>
      <c r="P11" s="6"/>
      <c r="Q11" s="6"/>
      <c r="R11" s="6"/>
      <c r="S11" s="6"/>
      <c r="T11" s="6"/>
      <c r="U11" s="6"/>
      <c r="V11" s="6"/>
      <c r="W11" s="6"/>
      <c r="X11" s="6"/>
      <c r="Y11" s="6"/>
      <c r="Z11" s="6"/>
      <c r="AA11" s="6"/>
      <c r="AB11" s="6"/>
    </row>
    <row r="12" spans="1:28" s="121" customFormat="1" ht="14.25" customHeight="1" x14ac:dyDescent="0.25">
      <c r="A12" s="13"/>
      <c r="B12" s="3"/>
      <c r="C12" s="20" t="s">
        <v>1105</v>
      </c>
      <c r="D12" s="24">
        <v>46044</v>
      </c>
      <c r="E12" s="20" t="s">
        <v>1101</v>
      </c>
      <c r="F12" s="20" t="s">
        <v>1106</v>
      </c>
      <c r="G12" s="6"/>
      <c r="H12" s="6"/>
      <c r="I12" s="6"/>
      <c r="J12" s="6"/>
      <c r="K12" s="6"/>
      <c r="L12" s="6"/>
      <c r="M12" s="6"/>
      <c r="N12" s="6"/>
      <c r="O12" s="6"/>
      <c r="P12" s="6"/>
      <c r="Q12" s="6"/>
      <c r="R12" s="6"/>
      <c r="S12" s="6"/>
      <c r="T12" s="6"/>
      <c r="U12" s="6"/>
      <c r="V12" s="6"/>
      <c r="W12" s="6"/>
      <c r="X12" s="6"/>
      <c r="Y12" s="6"/>
      <c r="Z12" s="6"/>
      <c r="AA12" s="6"/>
      <c r="AB12" s="6"/>
    </row>
    <row r="13" spans="1:28" s="121" customFormat="1" ht="14.25" customHeight="1" x14ac:dyDescent="0.25">
      <c r="A13" s="13"/>
      <c r="B13" s="3"/>
      <c r="C13" s="20" t="s">
        <v>1107</v>
      </c>
      <c r="D13" s="24">
        <v>46044</v>
      </c>
      <c r="E13" s="20" t="s">
        <v>1101</v>
      </c>
      <c r="F13" s="20" t="s">
        <v>1108</v>
      </c>
      <c r="G13" s="6"/>
      <c r="H13" s="6"/>
      <c r="I13" s="6"/>
      <c r="J13" s="6"/>
      <c r="K13" s="6"/>
      <c r="L13" s="6"/>
      <c r="M13" s="6"/>
      <c r="N13" s="6"/>
      <c r="O13" s="6"/>
      <c r="P13" s="6"/>
      <c r="Q13" s="6"/>
      <c r="R13" s="6"/>
      <c r="S13" s="6"/>
      <c r="T13" s="6"/>
      <c r="U13" s="6"/>
      <c r="V13" s="6"/>
      <c r="W13" s="6"/>
      <c r="X13" s="6"/>
      <c r="Y13" s="6"/>
      <c r="Z13" s="6"/>
      <c r="AA13" s="6"/>
      <c r="AB13" s="6"/>
    </row>
    <row r="14" spans="1:28" s="121" customFormat="1" ht="14.25" customHeight="1" x14ac:dyDescent="0.25">
      <c r="A14" s="13"/>
      <c r="B14" s="3"/>
      <c r="C14" s="20" t="s">
        <v>1109</v>
      </c>
      <c r="D14" s="24">
        <v>46051</v>
      </c>
      <c r="E14" s="20" t="s">
        <v>1101</v>
      </c>
      <c r="F14" s="20" t="s">
        <v>1110</v>
      </c>
      <c r="G14" s="6"/>
      <c r="H14" s="6"/>
      <c r="I14" s="6"/>
      <c r="J14" s="6"/>
      <c r="K14" s="6"/>
      <c r="L14" s="6"/>
      <c r="M14" s="6"/>
      <c r="N14" s="6"/>
      <c r="O14" s="6"/>
      <c r="P14" s="6"/>
      <c r="Q14" s="6"/>
      <c r="R14" s="6"/>
      <c r="S14" s="6"/>
      <c r="T14" s="6"/>
      <c r="U14" s="6"/>
      <c r="V14" s="6"/>
      <c r="W14" s="6"/>
      <c r="X14" s="6"/>
      <c r="Y14" s="6"/>
      <c r="Z14" s="6"/>
      <c r="AA14" s="6"/>
      <c r="AB14" s="6"/>
    </row>
    <row r="15" spans="1:28" s="121" customFormat="1" ht="14.25" customHeight="1" x14ac:dyDescent="0.25">
      <c r="A15" s="13"/>
      <c r="B15" s="3"/>
      <c r="C15" s="20" t="s">
        <v>1111</v>
      </c>
      <c r="D15" s="24">
        <v>46051</v>
      </c>
      <c r="E15" s="20" t="s">
        <v>1101</v>
      </c>
      <c r="F15" s="20" t="s">
        <v>1112</v>
      </c>
      <c r="G15" s="6"/>
      <c r="H15" s="6"/>
      <c r="I15" s="6"/>
      <c r="J15" s="6"/>
      <c r="K15" s="6"/>
      <c r="L15" s="6"/>
      <c r="M15" s="6"/>
      <c r="N15" s="6"/>
      <c r="O15" s="6"/>
      <c r="P15" s="6"/>
      <c r="Q15" s="6"/>
      <c r="R15" s="6"/>
      <c r="S15" s="6"/>
      <c r="T15" s="6"/>
      <c r="U15" s="6"/>
      <c r="V15" s="6"/>
      <c r="W15" s="6"/>
      <c r="X15" s="6"/>
      <c r="Y15" s="6"/>
      <c r="Z15" s="6"/>
      <c r="AA15" s="6"/>
      <c r="AB15" s="6"/>
    </row>
    <row r="16" spans="1:28" s="121" customFormat="1" ht="14.25" customHeight="1" x14ac:dyDescent="0.25">
      <c r="A16" s="13"/>
      <c r="B16" s="3"/>
      <c r="C16" s="31"/>
      <c r="D16" s="143"/>
      <c r="E16" s="31"/>
      <c r="F16" s="31"/>
      <c r="G16" s="6"/>
      <c r="H16" s="6"/>
      <c r="I16" s="6"/>
      <c r="J16" s="6"/>
      <c r="K16" s="6"/>
      <c r="L16" s="6"/>
      <c r="M16" s="6"/>
      <c r="N16" s="6"/>
      <c r="O16" s="6"/>
      <c r="P16" s="6"/>
      <c r="Q16" s="6"/>
      <c r="R16" s="6"/>
      <c r="S16" s="6"/>
      <c r="T16" s="6"/>
      <c r="U16" s="6"/>
      <c r="V16" s="6"/>
      <c r="W16" s="6"/>
      <c r="X16" s="6"/>
      <c r="Y16" s="6"/>
      <c r="Z16" s="6"/>
      <c r="AA16" s="6"/>
      <c r="AB16" s="6"/>
    </row>
    <row r="17" spans="1:28" ht="14.25" customHeight="1" x14ac:dyDescent="0.25">
      <c r="A17" s="16" t="s">
        <v>6</v>
      </c>
      <c r="B17" s="14" t="s">
        <v>13</v>
      </c>
      <c r="C17" s="158" t="s">
        <v>112</v>
      </c>
      <c r="D17" s="159"/>
      <c r="E17" s="159"/>
      <c r="F17" s="159"/>
      <c r="G17" s="6"/>
      <c r="H17" s="6"/>
      <c r="I17" s="6"/>
      <c r="J17" s="6"/>
      <c r="K17" s="6"/>
      <c r="L17" s="6"/>
      <c r="M17" s="6"/>
      <c r="N17" s="6"/>
      <c r="O17" s="6"/>
      <c r="P17" s="6"/>
      <c r="Q17" s="6"/>
      <c r="R17" s="6"/>
      <c r="S17" s="6"/>
      <c r="T17" s="6"/>
      <c r="U17" s="6"/>
      <c r="V17" s="6"/>
      <c r="W17" s="6"/>
      <c r="X17" s="6"/>
      <c r="Y17" s="6"/>
      <c r="Z17" s="6"/>
      <c r="AA17" s="6"/>
      <c r="AB17" s="6"/>
    </row>
    <row r="18" spans="1:28" ht="14.25" customHeight="1" x14ac:dyDescent="0.25">
      <c r="A18" s="13"/>
      <c r="B18" s="3"/>
      <c r="C18" s="44" t="s">
        <v>113</v>
      </c>
      <c r="D18" s="44" t="s">
        <v>114</v>
      </c>
      <c r="E18" s="44" t="s">
        <v>115</v>
      </c>
      <c r="F18" s="44" t="s">
        <v>116</v>
      </c>
      <c r="G18" s="6"/>
      <c r="H18" s="6"/>
      <c r="I18" s="6"/>
      <c r="J18" s="6"/>
      <c r="K18" s="6"/>
      <c r="L18" s="6"/>
      <c r="M18" s="6"/>
      <c r="N18" s="6"/>
      <c r="O18" s="6"/>
      <c r="P18" s="6"/>
      <c r="Q18" s="6"/>
      <c r="R18" s="6"/>
      <c r="S18" s="6"/>
      <c r="T18" s="6"/>
      <c r="U18" s="6"/>
      <c r="V18" s="6"/>
      <c r="W18" s="6"/>
      <c r="X18" s="6"/>
      <c r="Y18" s="6"/>
      <c r="Z18" s="6"/>
      <c r="AA18" s="6"/>
      <c r="AB18" s="6"/>
    </row>
    <row r="19" spans="1:28" ht="14.25" customHeight="1" x14ac:dyDescent="0.25">
      <c r="A19" s="13"/>
      <c r="B19" s="3"/>
      <c r="C19" s="20" t="s">
        <v>733</v>
      </c>
      <c r="D19" s="24" t="s">
        <v>742</v>
      </c>
      <c r="E19" s="147">
        <v>44187</v>
      </c>
      <c r="F19" s="20" t="s">
        <v>751</v>
      </c>
      <c r="G19" s="6"/>
      <c r="H19" s="6"/>
      <c r="I19" s="6"/>
      <c r="J19" s="6"/>
      <c r="K19" s="6"/>
      <c r="L19" s="6"/>
      <c r="M19" s="6"/>
      <c r="N19" s="6"/>
      <c r="O19" s="6"/>
      <c r="P19" s="6"/>
      <c r="Q19" s="6"/>
      <c r="R19" s="6"/>
      <c r="S19" s="6"/>
      <c r="T19" s="6"/>
      <c r="U19" s="6"/>
      <c r="V19" s="6"/>
      <c r="W19" s="6"/>
      <c r="X19" s="6"/>
      <c r="Y19" s="6"/>
      <c r="Z19" s="6"/>
      <c r="AA19" s="6"/>
      <c r="AB19" s="6"/>
    </row>
    <row r="20" spans="1:28" ht="14.25" customHeight="1" x14ac:dyDescent="0.25">
      <c r="C20" s="20" t="s">
        <v>734</v>
      </c>
      <c r="D20" s="24" t="s">
        <v>743</v>
      </c>
      <c r="E20" s="147">
        <v>45251</v>
      </c>
      <c r="F20" s="20" t="s">
        <v>751</v>
      </c>
      <c r="J20" s="6"/>
      <c r="K20" s="6"/>
      <c r="L20" s="6"/>
      <c r="M20" s="6"/>
      <c r="N20" s="6"/>
      <c r="O20" s="6"/>
      <c r="P20" s="6"/>
      <c r="Q20" s="6"/>
      <c r="R20" s="6"/>
      <c r="S20" s="6"/>
      <c r="T20" s="6"/>
      <c r="U20" s="6"/>
      <c r="V20" s="6"/>
      <c r="W20" s="6"/>
      <c r="X20" s="6"/>
      <c r="Y20" s="6"/>
      <c r="Z20" s="6"/>
      <c r="AA20" s="6"/>
      <c r="AB20" s="6"/>
    </row>
    <row r="21" spans="1:28" ht="14.25" customHeight="1" x14ac:dyDescent="0.25">
      <c r="C21" s="20" t="s">
        <v>735</v>
      </c>
      <c r="D21" s="24" t="s">
        <v>744</v>
      </c>
      <c r="E21" s="147">
        <v>45748</v>
      </c>
      <c r="F21" s="20" t="s">
        <v>751</v>
      </c>
      <c r="J21" s="6"/>
      <c r="K21" s="6"/>
      <c r="L21" s="6"/>
      <c r="M21" s="6"/>
      <c r="N21" s="6"/>
      <c r="O21" s="6"/>
      <c r="P21" s="6"/>
      <c r="Q21" s="6"/>
      <c r="R21" s="6"/>
      <c r="S21" s="6"/>
      <c r="T21" s="6"/>
      <c r="U21" s="6"/>
      <c r="V21" s="6"/>
      <c r="W21" s="6"/>
      <c r="X21" s="6"/>
      <c r="Y21" s="6"/>
      <c r="Z21" s="6"/>
      <c r="AA21" s="6"/>
      <c r="AB21" s="6"/>
    </row>
    <row r="22" spans="1:28" ht="14.25" customHeight="1" x14ac:dyDescent="0.25">
      <c r="C22" s="20" t="s">
        <v>736</v>
      </c>
      <c r="D22" s="24" t="s">
        <v>745</v>
      </c>
      <c r="E22" s="147">
        <v>45873</v>
      </c>
      <c r="F22" s="20" t="s">
        <v>751</v>
      </c>
      <c r="J22" s="6"/>
      <c r="K22" s="6"/>
      <c r="L22" s="6"/>
      <c r="M22" s="6"/>
      <c r="N22" s="6"/>
      <c r="O22" s="6"/>
      <c r="P22" s="6"/>
      <c r="Q22" s="6"/>
      <c r="R22" s="6"/>
      <c r="S22" s="6"/>
      <c r="T22" s="6"/>
      <c r="U22" s="6"/>
      <c r="V22" s="6"/>
      <c r="W22" s="6"/>
      <c r="X22" s="6"/>
      <c r="Y22" s="6"/>
      <c r="Z22" s="6"/>
      <c r="AA22" s="6"/>
      <c r="AB22" s="6"/>
    </row>
    <row r="23" spans="1:28" ht="14.25" customHeight="1" x14ac:dyDescent="0.25">
      <c r="C23" s="20" t="s">
        <v>737</v>
      </c>
      <c r="D23" s="24" t="s">
        <v>746</v>
      </c>
      <c r="E23" s="147">
        <v>45852</v>
      </c>
      <c r="F23" s="20" t="s">
        <v>751</v>
      </c>
      <c r="J23" s="6"/>
      <c r="K23" s="6"/>
      <c r="L23" s="6"/>
      <c r="M23" s="6"/>
      <c r="N23" s="6"/>
      <c r="O23" s="6"/>
      <c r="P23" s="6"/>
      <c r="Q23" s="6"/>
      <c r="R23" s="6"/>
      <c r="S23" s="6"/>
      <c r="T23" s="6"/>
      <c r="U23" s="6"/>
      <c r="V23" s="6"/>
      <c r="W23" s="6"/>
      <c r="X23" s="6"/>
      <c r="Y23" s="6"/>
      <c r="Z23" s="6"/>
      <c r="AA23" s="6"/>
      <c r="AB23" s="6"/>
    </row>
    <row r="24" spans="1:28" ht="14.25" customHeight="1" x14ac:dyDescent="0.25">
      <c r="C24" s="20" t="s">
        <v>738</v>
      </c>
      <c r="D24" s="24" t="s">
        <v>747</v>
      </c>
      <c r="E24" s="147">
        <v>45439</v>
      </c>
      <c r="F24" s="20" t="s">
        <v>752</v>
      </c>
      <c r="J24" s="6"/>
      <c r="K24" s="6"/>
      <c r="L24" s="6"/>
      <c r="M24" s="6"/>
      <c r="N24" s="6"/>
      <c r="O24" s="6"/>
      <c r="P24" s="6"/>
      <c r="Q24" s="6"/>
      <c r="R24" s="6"/>
      <c r="S24" s="6"/>
      <c r="T24" s="6"/>
      <c r="U24" s="6"/>
      <c r="V24" s="6"/>
      <c r="W24" s="6"/>
      <c r="X24" s="6"/>
      <c r="Y24" s="6"/>
      <c r="Z24" s="6"/>
      <c r="AA24" s="6"/>
      <c r="AB24" s="6"/>
    </row>
    <row r="25" spans="1:28" ht="14.25" customHeight="1" x14ac:dyDescent="0.25">
      <c r="C25" s="20" t="s">
        <v>739</v>
      </c>
      <c r="D25" s="24" t="s">
        <v>748</v>
      </c>
      <c r="E25" s="147">
        <v>45062</v>
      </c>
      <c r="F25" s="20" t="s">
        <v>752</v>
      </c>
      <c r="J25" s="6"/>
      <c r="K25" s="6"/>
      <c r="L25" s="6"/>
      <c r="M25" s="6"/>
      <c r="N25" s="6"/>
      <c r="O25" s="6"/>
      <c r="P25" s="6"/>
      <c r="Q25" s="6"/>
      <c r="R25" s="6"/>
      <c r="S25" s="6"/>
      <c r="T25" s="6"/>
      <c r="U25" s="6"/>
      <c r="V25" s="6"/>
      <c r="W25" s="6"/>
      <c r="X25" s="6"/>
      <c r="Y25" s="6"/>
      <c r="Z25" s="6"/>
      <c r="AA25" s="6"/>
      <c r="AB25" s="6"/>
    </row>
    <row r="26" spans="1:28" ht="14.25" customHeight="1" x14ac:dyDescent="0.25">
      <c r="C26" s="20" t="s">
        <v>740</v>
      </c>
      <c r="D26" s="24" t="s">
        <v>749</v>
      </c>
      <c r="E26" s="147">
        <v>45735</v>
      </c>
      <c r="F26" s="20" t="s">
        <v>752</v>
      </c>
      <c r="J26" s="6"/>
      <c r="K26" s="6"/>
      <c r="L26" s="6"/>
      <c r="M26" s="6"/>
      <c r="N26" s="6"/>
      <c r="O26" s="6"/>
      <c r="P26" s="6"/>
      <c r="Q26" s="6"/>
      <c r="R26" s="6"/>
      <c r="S26" s="6"/>
      <c r="T26" s="6"/>
      <c r="U26" s="6"/>
      <c r="V26" s="6"/>
      <c r="W26" s="6"/>
      <c r="X26" s="6"/>
      <c r="Y26" s="6"/>
      <c r="Z26" s="6"/>
      <c r="AA26" s="6"/>
      <c r="AB26" s="6"/>
    </row>
    <row r="27" spans="1:28" ht="14.25" customHeight="1" x14ac:dyDescent="0.25">
      <c r="C27" s="20" t="s">
        <v>741</v>
      </c>
      <c r="D27" s="24" t="s">
        <v>750</v>
      </c>
      <c r="E27" s="147">
        <v>45840</v>
      </c>
      <c r="F27" s="20" t="s">
        <v>752</v>
      </c>
      <c r="J27" s="6"/>
      <c r="K27" s="6"/>
      <c r="L27" s="6"/>
      <c r="M27" s="6"/>
      <c r="N27" s="6"/>
      <c r="O27" s="6"/>
      <c r="P27" s="6"/>
      <c r="Q27" s="6"/>
      <c r="R27" s="6"/>
      <c r="S27" s="6"/>
      <c r="T27" s="6"/>
      <c r="U27" s="6"/>
      <c r="V27" s="6"/>
      <c r="W27" s="6"/>
      <c r="X27" s="6"/>
      <c r="Y27" s="6"/>
      <c r="Z27" s="6"/>
      <c r="AA27" s="6"/>
      <c r="AB27" s="6"/>
    </row>
    <row r="28" spans="1:28" ht="14.25" customHeight="1" x14ac:dyDescent="0.25">
      <c r="A28" s="13"/>
      <c r="B28" s="3"/>
      <c r="C28" s="6"/>
      <c r="D28" s="6"/>
      <c r="E28" s="6"/>
      <c r="F28" s="6"/>
      <c r="G28" s="6"/>
      <c r="H28" s="6"/>
      <c r="I28" s="6"/>
      <c r="J28" s="6"/>
      <c r="K28" s="6"/>
      <c r="L28" s="6"/>
      <c r="M28" s="6"/>
      <c r="N28" s="6"/>
      <c r="O28" s="6"/>
      <c r="P28" s="6"/>
      <c r="Q28" s="6"/>
      <c r="R28" s="6"/>
      <c r="S28" s="6"/>
      <c r="T28" s="6"/>
      <c r="U28" s="6"/>
      <c r="V28" s="6"/>
      <c r="W28" s="6"/>
      <c r="X28" s="6"/>
      <c r="Y28" s="6"/>
      <c r="Z28" s="6"/>
      <c r="AA28" s="6"/>
      <c r="AB28" s="6"/>
    </row>
    <row r="29" spans="1:28" ht="14.25" customHeight="1" x14ac:dyDescent="0.25">
      <c r="A29" s="16" t="s">
        <v>117</v>
      </c>
      <c r="B29" s="14" t="s">
        <v>13</v>
      </c>
      <c r="C29" s="158" t="s">
        <v>118</v>
      </c>
      <c r="D29" s="159"/>
      <c r="E29" s="159"/>
      <c r="F29" s="159"/>
      <c r="G29" s="159"/>
      <c r="H29" s="159"/>
      <c r="I29" s="159"/>
      <c r="J29" s="6"/>
      <c r="K29" s="6"/>
      <c r="L29" s="6"/>
      <c r="M29" s="6"/>
      <c r="N29" s="6"/>
      <c r="O29" s="6"/>
      <c r="P29" s="6"/>
      <c r="Q29" s="6"/>
      <c r="R29" s="6"/>
      <c r="S29" s="6"/>
      <c r="T29" s="6"/>
      <c r="U29" s="6"/>
      <c r="V29" s="6"/>
      <c r="W29" s="6"/>
      <c r="X29" s="6"/>
      <c r="Y29" s="6"/>
      <c r="Z29" s="6"/>
      <c r="AA29" s="6"/>
      <c r="AB29" s="6"/>
    </row>
    <row r="30" spans="1:28" ht="14.25" customHeight="1" x14ac:dyDescent="0.25">
      <c r="A30" s="13"/>
      <c r="B30" s="3"/>
      <c r="C30" s="19" t="s">
        <v>119</v>
      </c>
      <c r="D30" s="19" t="s">
        <v>120</v>
      </c>
      <c r="E30" s="19" t="s">
        <v>121</v>
      </c>
      <c r="F30" s="19" t="s">
        <v>122</v>
      </c>
      <c r="G30" s="19" t="s">
        <v>123</v>
      </c>
      <c r="H30" s="19" t="s">
        <v>124</v>
      </c>
      <c r="I30" s="19" t="s">
        <v>125</v>
      </c>
      <c r="J30" s="6"/>
      <c r="K30" s="6"/>
      <c r="L30" s="6"/>
      <c r="M30" s="6"/>
      <c r="N30" s="6"/>
      <c r="O30" s="6"/>
      <c r="P30" s="6"/>
      <c r="Q30" s="6"/>
      <c r="R30" s="6"/>
      <c r="S30" s="6"/>
      <c r="T30" s="6"/>
      <c r="U30" s="6"/>
      <c r="V30" s="6"/>
      <c r="W30" s="6"/>
      <c r="X30" s="6"/>
      <c r="Y30" s="6"/>
      <c r="Z30" s="6"/>
      <c r="AA30" s="6"/>
      <c r="AB30" s="6"/>
    </row>
    <row r="31" spans="1:28" s="121" customFormat="1" ht="14.25" customHeight="1" x14ac:dyDescent="0.25">
      <c r="A31" s="13"/>
      <c r="B31" s="3"/>
      <c r="C31" s="20" t="s">
        <v>1113</v>
      </c>
      <c r="D31" s="20">
        <v>15958</v>
      </c>
      <c r="E31" s="20">
        <v>2025</v>
      </c>
      <c r="F31" s="20" t="s">
        <v>1114</v>
      </c>
      <c r="G31" s="20" t="s">
        <v>1115</v>
      </c>
      <c r="H31" s="20" t="s">
        <v>1116</v>
      </c>
      <c r="I31" s="20" t="s">
        <v>1117</v>
      </c>
      <c r="J31" s="6"/>
      <c r="K31" s="6"/>
      <c r="L31" s="6"/>
      <c r="M31" s="6"/>
      <c r="N31" s="6"/>
      <c r="O31" s="6"/>
      <c r="P31" s="6"/>
      <c r="Q31" s="6"/>
      <c r="R31" s="6"/>
      <c r="S31" s="6"/>
      <c r="T31" s="6"/>
      <c r="U31" s="6"/>
      <c r="V31" s="6"/>
      <c r="W31" s="6"/>
      <c r="X31" s="6"/>
      <c r="Y31" s="6"/>
      <c r="Z31" s="6"/>
      <c r="AA31" s="6"/>
      <c r="AB31" s="6"/>
    </row>
    <row r="32" spans="1:28" s="121" customFormat="1" ht="14.25" customHeight="1" x14ac:dyDescent="0.25">
      <c r="A32" s="13"/>
      <c r="B32" s="3"/>
      <c r="C32" s="20" t="s">
        <v>1118</v>
      </c>
      <c r="D32" s="20">
        <v>3504</v>
      </c>
      <c r="E32" s="20">
        <v>2025</v>
      </c>
      <c r="F32" s="20" t="s">
        <v>1119</v>
      </c>
      <c r="G32" s="20" t="s">
        <v>1115</v>
      </c>
      <c r="H32" s="20" t="s">
        <v>1116</v>
      </c>
      <c r="I32" s="20" t="s">
        <v>1120</v>
      </c>
      <c r="J32" s="6"/>
      <c r="K32" s="6"/>
      <c r="L32" s="6"/>
      <c r="M32" s="6"/>
      <c r="N32" s="6"/>
      <c r="O32" s="6"/>
      <c r="P32" s="6"/>
      <c r="Q32" s="6"/>
      <c r="R32" s="6"/>
      <c r="S32" s="6"/>
      <c r="T32" s="6"/>
      <c r="U32" s="6"/>
      <c r="V32" s="6"/>
      <c r="W32" s="6"/>
      <c r="X32" s="6"/>
      <c r="Y32" s="6"/>
      <c r="Z32" s="6"/>
      <c r="AA32" s="6"/>
      <c r="AB32" s="6"/>
    </row>
    <row r="33" spans="1:28" s="121" customFormat="1" ht="14.25" customHeight="1" x14ac:dyDescent="0.25">
      <c r="A33" s="13"/>
      <c r="B33" s="3"/>
      <c r="C33" s="20" t="s">
        <v>1121</v>
      </c>
      <c r="D33" s="20">
        <v>1250</v>
      </c>
      <c r="E33" s="20">
        <v>2025</v>
      </c>
      <c r="F33" s="20" t="s">
        <v>1122</v>
      </c>
      <c r="G33" s="20" t="s">
        <v>1115</v>
      </c>
      <c r="H33" s="20" t="s">
        <v>1116</v>
      </c>
      <c r="I33" s="20" t="s">
        <v>1120</v>
      </c>
      <c r="J33" s="6"/>
      <c r="K33" s="6"/>
      <c r="L33" s="6"/>
      <c r="M33" s="6"/>
      <c r="N33" s="6"/>
      <c r="O33" s="6"/>
      <c r="P33" s="6"/>
      <c r="Q33" s="6"/>
      <c r="R33" s="6"/>
      <c r="S33" s="6"/>
      <c r="T33" s="6"/>
      <c r="U33" s="6"/>
      <c r="V33" s="6"/>
      <c r="W33" s="6"/>
      <c r="X33" s="6"/>
      <c r="Y33" s="6"/>
      <c r="Z33" s="6"/>
      <c r="AA33" s="6"/>
      <c r="AB33" s="6"/>
    </row>
    <row r="34" spans="1:28" s="121" customFormat="1" ht="14.25" customHeight="1" x14ac:dyDescent="0.25">
      <c r="A34" s="13"/>
      <c r="B34" s="3"/>
      <c r="C34" s="20" t="s">
        <v>1123</v>
      </c>
      <c r="D34" s="20">
        <v>906</v>
      </c>
      <c r="E34" s="20">
        <v>2025</v>
      </c>
      <c r="F34" s="20" t="s">
        <v>1124</v>
      </c>
      <c r="G34" s="20" t="s">
        <v>1115</v>
      </c>
      <c r="H34" s="20" t="s">
        <v>1116</v>
      </c>
      <c r="I34" s="20" t="s">
        <v>1125</v>
      </c>
      <c r="J34" s="6"/>
      <c r="K34" s="6"/>
      <c r="L34" s="6"/>
      <c r="M34" s="6"/>
      <c r="N34" s="6"/>
      <c r="O34" s="6"/>
      <c r="P34" s="6"/>
      <c r="Q34" s="6"/>
      <c r="R34" s="6"/>
      <c r="S34" s="6"/>
      <c r="T34" s="6"/>
      <c r="U34" s="6"/>
      <c r="V34" s="6"/>
      <c r="W34" s="6"/>
      <c r="X34" s="6"/>
      <c r="Y34" s="6"/>
      <c r="Z34" s="6"/>
      <c r="AA34" s="6"/>
      <c r="AB34" s="6"/>
    </row>
    <row r="35" spans="1:28" s="121" customFormat="1" ht="14.25" customHeight="1" x14ac:dyDescent="0.25">
      <c r="A35" s="13"/>
      <c r="B35" s="3"/>
      <c r="C35" s="20" t="s">
        <v>1126</v>
      </c>
      <c r="D35" s="20">
        <v>26093</v>
      </c>
      <c r="E35" s="20">
        <v>2025</v>
      </c>
      <c r="F35" s="20" t="s">
        <v>1114</v>
      </c>
      <c r="G35" s="20" t="s">
        <v>1115</v>
      </c>
      <c r="H35" s="20" t="s">
        <v>1116</v>
      </c>
      <c r="I35" s="20" t="s">
        <v>1120</v>
      </c>
      <c r="J35" s="6"/>
      <c r="K35" s="6"/>
      <c r="L35" s="6"/>
      <c r="M35" s="6"/>
      <c r="N35" s="6"/>
      <c r="O35" s="6"/>
      <c r="P35" s="6"/>
      <c r="Q35" s="6"/>
      <c r="R35" s="6"/>
      <c r="S35" s="6"/>
      <c r="T35" s="6"/>
      <c r="U35" s="6"/>
      <c r="V35" s="6"/>
      <c r="W35" s="6"/>
      <c r="X35" s="6"/>
      <c r="Y35" s="6"/>
      <c r="Z35" s="6"/>
      <c r="AA35" s="6"/>
      <c r="AB35" s="6"/>
    </row>
    <row r="36" spans="1:28" s="121" customFormat="1" ht="14.25" customHeight="1" x14ac:dyDescent="0.25">
      <c r="A36" s="13"/>
      <c r="B36" s="3"/>
      <c r="C36" s="20" t="s">
        <v>1127</v>
      </c>
      <c r="D36" s="20">
        <v>2046</v>
      </c>
      <c r="E36" s="20">
        <v>2025</v>
      </c>
      <c r="F36" s="20" t="s">
        <v>1128</v>
      </c>
      <c r="G36" s="20" t="s">
        <v>1115</v>
      </c>
      <c r="H36" s="20" t="s">
        <v>1116</v>
      </c>
      <c r="I36" s="20" t="s">
        <v>1129</v>
      </c>
      <c r="J36" s="6"/>
      <c r="K36" s="6"/>
      <c r="L36" s="6"/>
      <c r="M36" s="6"/>
      <c r="N36" s="6"/>
      <c r="O36" s="6"/>
      <c r="P36" s="6"/>
      <c r="Q36" s="6"/>
      <c r="R36" s="6"/>
      <c r="S36" s="6"/>
      <c r="T36" s="6"/>
      <c r="U36" s="6"/>
      <c r="V36" s="6"/>
      <c r="W36" s="6"/>
      <c r="X36" s="6"/>
      <c r="Y36" s="6"/>
      <c r="Z36" s="6"/>
      <c r="AA36" s="6"/>
      <c r="AB36" s="6"/>
    </row>
    <row r="37" spans="1:28" s="121" customFormat="1" ht="14.25" customHeight="1" x14ac:dyDescent="0.25">
      <c r="A37" s="13"/>
      <c r="B37" s="3"/>
      <c r="C37" s="20" t="s">
        <v>1130</v>
      </c>
      <c r="D37" s="20">
        <v>619</v>
      </c>
      <c r="E37" s="20">
        <v>2025</v>
      </c>
      <c r="F37" s="20" t="s">
        <v>1131</v>
      </c>
      <c r="G37" s="20" t="s">
        <v>1115</v>
      </c>
      <c r="H37" s="20" t="s">
        <v>1116</v>
      </c>
      <c r="I37" s="20" t="s">
        <v>1132</v>
      </c>
      <c r="J37" s="6"/>
      <c r="K37" s="6"/>
      <c r="L37" s="6"/>
      <c r="M37" s="6"/>
      <c r="N37" s="6"/>
      <c r="O37" s="6"/>
      <c r="P37" s="6"/>
      <c r="Q37" s="6"/>
      <c r="R37" s="6"/>
      <c r="S37" s="6"/>
      <c r="T37" s="6"/>
      <c r="U37" s="6"/>
      <c r="V37" s="6"/>
      <c r="W37" s="6"/>
      <c r="X37" s="6"/>
      <c r="Y37" s="6"/>
      <c r="Z37" s="6"/>
      <c r="AA37" s="6"/>
      <c r="AB37" s="6"/>
    </row>
    <row r="38" spans="1:28" s="121" customFormat="1" ht="14.25" customHeight="1" x14ac:dyDescent="0.25">
      <c r="A38" s="13"/>
      <c r="B38" s="3"/>
      <c r="C38" s="20" t="s">
        <v>1133</v>
      </c>
      <c r="D38" s="20">
        <v>1767</v>
      </c>
      <c r="E38" s="20">
        <v>2025</v>
      </c>
      <c r="F38" s="20" t="s">
        <v>1134</v>
      </c>
      <c r="G38" s="20" t="s">
        <v>1115</v>
      </c>
      <c r="H38" s="20" t="s">
        <v>1116</v>
      </c>
      <c r="I38" s="20" t="s">
        <v>1120</v>
      </c>
      <c r="J38" s="6"/>
      <c r="K38" s="6"/>
      <c r="L38" s="6"/>
      <c r="M38" s="6"/>
      <c r="N38" s="6"/>
      <c r="O38" s="6"/>
      <c r="P38" s="6"/>
      <c r="Q38" s="6"/>
      <c r="R38" s="6"/>
      <c r="S38" s="6"/>
      <c r="T38" s="6"/>
      <c r="U38" s="6"/>
      <c r="V38" s="6"/>
      <c r="W38" s="6"/>
      <c r="X38" s="6"/>
      <c r="Y38" s="6"/>
      <c r="Z38" s="6"/>
      <c r="AA38" s="6"/>
      <c r="AB38" s="6"/>
    </row>
    <row r="39" spans="1:28" s="121" customFormat="1" ht="14.25" customHeight="1" x14ac:dyDescent="0.25">
      <c r="A39" s="13"/>
      <c r="B39" s="3"/>
      <c r="C39" s="20" t="s">
        <v>1135</v>
      </c>
      <c r="D39" s="20">
        <v>86</v>
      </c>
      <c r="E39" s="20">
        <v>2026</v>
      </c>
      <c r="F39" s="20" t="s">
        <v>1119</v>
      </c>
      <c r="G39" s="20" t="s">
        <v>1115</v>
      </c>
      <c r="H39" s="20" t="s">
        <v>1116</v>
      </c>
      <c r="I39" s="20" t="s">
        <v>1120</v>
      </c>
      <c r="J39" s="6"/>
      <c r="K39" s="6"/>
      <c r="L39" s="6"/>
      <c r="M39" s="6"/>
      <c r="N39" s="6"/>
      <c r="O39" s="6"/>
      <c r="P39" s="6"/>
      <c r="Q39" s="6"/>
      <c r="R39" s="6"/>
      <c r="S39" s="6"/>
      <c r="T39" s="6"/>
      <c r="U39" s="6"/>
      <c r="V39" s="6"/>
      <c r="W39" s="6"/>
      <c r="X39" s="6"/>
      <c r="Y39" s="6"/>
      <c r="Z39" s="6"/>
      <c r="AA39" s="6"/>
      <c r="AB39" s="6"/>
    </row>
    <row r="40" spans="1:28" s="121" customFormat="1" ht="14.25" customHeight="1" x14ac:dyDescent="0.25">
      <c r="A40" s="13"/>
      <c r="B40" s="3"/>
      <c r="C40" s="20" t="s">
        <v>1136</v>
      </c>
      <c r="D40" s="20">
        <v>28</v>
      </c>
      <c r="E40" s="20">
        <v>2026</v>
      </c>
      <c r="F40" s="20" t="s">
        <v>1137</v>
      </c>
      <c r="G40" s="20" t="s">
        <v>1115</v>
      </c>
      <c r="H40" s="20" t="s">
        <v>1116</v>
      </c>
      <c r="I40" s="20" t="s">
        <v>1120</v>
      </c>
      <c r="J40" s="6"/>
      <c r="K40" s="6"/>
      <c r="L40" s="6"/>
      <c r="M40" s="6"/>
      <c r="N40" s="6"/>
      <c r="O40" s="6"/>
      <c r="P40" s="6"/>
      <c r="Q40" s="6"/>
      <c r="R40" s="6"/>
      <c r="S40" s="6"/>
      <c r="T40" s="6"/>
      <c r="U40" s="6"/>
      <c r="V40" s="6"/>
      <c r="W40" s="6"/>
      <c r="X40" s="6"/>
      <c r="Y40" s="6"/>
      <c r="Z40" s="6"/>
      <c r="AA40" s="6"/>
      <c r="AB40" s="6"/>
    </row>
    <row r="41" spans="1:28" s="121" customFormat="1" ht="14.25" customHeight="1" x14ac:dyDescent="0.25">
      <c r="A41" s="13"/>
      <c r="B41" s="3"/>
      <c r="C41" s="20" t="s">
        <v>1138</v>
      </c>
      <c r="D41" s="20">
        <v>451</v>
      </c>
      <c r="E41" s="20">
        <v>2025</v>
      </c>
      <c r="F41" s="20" t="s">
        <v>1139</v>
      </c>
      <c r="G41" s="20" t="s">
        <v>1140</v>
      </c>
      <c r="H41" s="20" t="s">
        <v>1141</v>
      </c>
      <c r="I41" s="20" t="s">
        <v>1142</v>
      </c>
      <c r="J41" s="6"/>
      <c r="K41" s="6"/>
      <c r="L41" s="6"/>
      <c r="M41" s="6"/>
      <c r="N41" s="6"/>
      <c r="O41" s="6"/>
      <c r="P41" s="6"/>
      <c r="Q41" s="6"/>
      <c r="R41" s="6"/>
      <c r="S41" s="6"/>
      <c r="T41" s="6"/>
      <c r="U41" s="6"/>
      <c r="V41" s="6"/>
      <c r="W41" s="6"/>
      <c r="X41" s="6"/>
      <c r="Y41" s="6"/>
      <c r="Z41" s="6"/>
      <c r="AA41" s="6"/>
      <c r="AB41" s="6"/>
    </row>
    <row r="42" spans="1:28" s="121" customFormat="1" ht="14.25" customHeight="1" x14ac:dyDescent="0.25">
      <c r="A42" s="13"/>
      <c r="B42" s="3"/>
      <c r="C42" s="20" t="s">
        <v>1143</v>
      </c>
      <c r="D42" s="20" t="s">
        <v>1144</v>
      </c>
      <c r="E42" s="20">
        <v>2024</v>
      </c>
      <c r="F42" s="20" t="s">
        <v>1145</v>
      </c>
      <c r="G42" s="20" t="s">
        <v>1146</v>
      </c>
      <c r="H42" s="20" t="s">
        <v>1147</v>
      </c>
      <c r="I42" s="20" t="s">
        <v>1120</v>
      </c>
      <c r="J42" s="6"/>
      <c r="K42" s="6"/>
      <c r="L42" s="6"/>
      <c r="M42" s="6"/>
      <c r="N42" s="6"/>
      <c r="O42" s="6"/>
      <c r="P42" s="6"/>
      <c r="Q42" s="6"/>
      <c r="R42" s="6"/>
      <c r="S42" s="6"/>
      <c r="T42" s="6"/>
      <c r="U42" s="6"/>
      <c r="V42" s="6"/>
      <c r="W42" s="6"/>
      <c r="X42" s="6"/>
      <c r="Y42" s="6"/>
      <c r="Z42" s="6"/>
      <c r="AA42" s="6"/>
      <c r="AB42" s="6"/>
    </row>
    <row r="43" spans="1:28" s="121" customFormat="1" ht="14.25" customHeight="1" x14ac:dyDescent="0.25">
      <c r="A43" s="13"/>
      <c r="B43" s="3"/>
      <c r="C43" s="20" t="s">
        <v>1148</v>
      </c>
      <c r="D43" s="20" t="s">
        <v>1149</v>
      </c>
      <c r="E43" s="20">
        <v>2024</v>
      </c>
      <c r="F43" s="20" t="s">
        <v>1145</v>
      </c>
      <c r="G43" s="20" t="s">
        <v>1146</v>
      </c>
      <c r="H43" s="20" t="s">
        <v>1147</v>
      </c>
      <c r="I43" s="20" t="s">
        <v>1120</v>
      </c>
      <c r="J43" s="6"/>
      <c r="K43" s="6"/>
      <c r="L43" s="6"/>
      <c r="M43" s="6"/>
      <c r="N43" s="6"/>
      <c r="O43" s="6"/>
      <c r="P43" s="6"/>
      <c r="Q43" s="6"/>
      <c r="R43" s="6"/>
      <c r="S43" s="6"/>
      <c r="T43" s="6"/>
      <c r="U43" s="6"/>
      <c r="V43" s="6"/>
      <c r="W43" s="6"/>
      <c r="X43" s="6"/>
      <c r="Y43" s="6"/>
      <c r="Z43" s="6"/>
      <c r="AA43" s="6"/>
      <c r="AB43" s="6"/>
    </row>
    <row r="44" spans="1:28" s="121" customFormat="1" ht="14.25" customHeight="1" x14ac:dyDescent="0.25">
      <c r="A44" s="13"/>
      <c r="B44" s="3"/>
      <c r="C44" s="20" t="s">
        <v>1150</v>
      </c>
      <c r="D44" s="20" t="s">
        <v>1151</v>
      </c>
      <c r="E44" s="20">
        <v>2025</v>
      </c>
      <c r="F44" s="20" t="s">
        <v>1145</v>
      </c>
      <c r="G44" s="20" t="s">
        <v>1146</v>
      </c>
      <c r="H44" s="20" t="s">
        <v>1147</v>
      </c>
      <c r="I44" s="20" t="s">
        <v>1120</v>
      </c>
      <c r="J44" s="6"/>
      <c r="K44" s="6"/>
      <c r="L44" s="6"/>
      <c r="M44" s="6"/>
      <c r="N44" s="6"/>
      <c r="O44" s="6"/>
      <c r="P44" s="6"/>
      <c r="Q44" s="6"/>
      <c r="R44" s="6"/>
      <c r="S44" s="6"/>
      <c r="T44" s="6"/>
      <c r="U44" s="6"/>
      <c r="V44" s="6"/>
      <c r="W44" s="6"/>
      <c r="X44" s="6"/>
      <c r="Y44" s="6"/>
      <c r="Z44" s="6"/>
      <c r="AA44" s="6"/>
      <c r="AB44" s="6"/>
    </row>
    <row r="45" spans="1:28" s="121" customFormat="1" ht="14.25" customHeight="1" x14ac:dyDescent="0.25">
      <c r="A45" s="13"/>
      <c r="B45" s="3"/>
      <c r="C45" s="20" t="s">
        <v>1152</v>
      </c>
      <c r="D45" s="20" t="s">
        <v>1153</v>
      </c>
      <c r="E45" s="20">
        <v>2025</v>
      </c>
      <c r="F45" s="20" t="s">
        <v>1145</v>
      </c>
      <c r="G45" s="20" t="s">
        <v>1146</v>
      </c>
      <c r="H45" s="20" t="s">
        <v>1147</v>
      </c>
      <c r="I45" s="20" t="s">
        <v>1120</v>
      </c>
      <c r="J45" s="6"/>
      <c r="K45" s="6"/>
      <c r="L45" s="6"/>
      <c r="M45" s="6"/>
      <c r="N45" s="6"/>
      <c r="O45" s="6"/>
      <c r="P45" s="6"/>
      <c r="Q45" s="6"/>
      <c r="R45" s="6"/>
      <c r="S45" s="6"/>
      <c r="T45" s="6"/>
      <c r="U45" s="6"/>
      <c r="V45" s="6"/>
      <c r="W45" s="6"/>
      <c r="X45" s="6"/>
      <c r="Y45" s="6"/>
      <c r="Z45" s="6"/>
      <c r="AA45" s="6"/>
      <c r="AB45" s="6"/>
    </row>
    <row r="46" spans="1:28" s="121" customFormat="1" ht="14.25" customHeight="1" x14ac:dyDescent="0.25">
      <c r="A46" s="13"/>
      <c r="B46" s="3"/>
      <c r="C46" s="20" t="s">
        <v>1154</v>
      </c>
      <c r="D46" s="20" t="s">
        <v>1155</v>
      </c>
      <c r="E46" s="20">
        <v>2025</v>
      </c>
      <c r="F46" s="20" t="s">
        <v>1145</v>
      </c>
      <c r="G46" s="20" t="s">
        <v>1146</v>
      </c>
      <c r="H46" s="20" t="s">
        <v>1147</v>
      </c>
      <c r="I46" s="20" t="s">
        <v>1156</v>
      </c>
      <c r="J46" s="6"/>
      <c r="K46" s="6"/>
      <c r="L46" s="6"/>
      <c r="M46" s="6"/>
      <c r="N46" s="6"/>
      <c r="O46" s="6"/>
      <c r="P46" s="6"/>
      <c r="Q46" s="6"/>
      <c r="R46" s="6"/>
      <c r="S46" s="6"/>
      <c r="T46" s="6"/>
      <c r="U46" s="6"/>
      <c r="V46" s="6"/>
      <c r="W46" s="6"/>
      <c r="X46" s="6"/>
      <c r="Y46" s="6"/>
      <c r="Z46" s="6"/>
      <c r="AA46" s="6"/>
      <c r="AB46" s="6"/>
    </row>
    <row r="47" spans="1:28" s="121" customFormat="1" ht="14.25" customHeight="1" x14ac:dyDescent="0.25">
      <c r="A47" s="13"/>
      <c r="B47" s="3"/>
      <c r="C47" s="20" t="s">
        <v>1157</v>
      </c>
      <c r="D47" s="20" t="s">
        <v>1158</v>
      </c>
      <c r="E47" s="20">
        <v>2025</v>
      </c>
      <c r="F47" s="20" t="s">
        <v>1145</v>
      </c>
      <c r="G47" s="20" t="s">
        <v>1146</v>
      </c>
      <c r="H47" s="20" t="s">
        <v>1147</v>
      </c>
      <c r="I47" s="20" t="s">
        <v>1120</v>
      </c>
      <c r="J47" s="6"/>
      <c r="K47" s="6"/>
      <c r="L47" s="6"/>
      <c r="M47" s="6"/>
      <c r="N47" s="6"/>
      <c r="O47" s="6"/>
      <c r="P47" s="6"/>
      <c r="Q47" s="6"/>
      <c r="R47" s="6"/>
      <c r="S47" s="6"/>
      <c r="T47" s="6"/>
      <c r="U47" s="6"/>
      <c r="V47" s="6"/>
      <c r="W47" s="6"/>
      <c r="X47" s="6"/>
      <c r="Y47" s="6"/>
      <c r="Z47" s="6"/>
      <c r="AA47" s="6"/>
      <c r="AB47" s="6"/>
    </row>
    <row r="48" spans="1:28" s="121" customFormat="1" ht="14.25" customHeight="1" x14ac:dyDescent="0.25">
      <c r="A48" s="13"/>
      <c r="B48" s="3"/>
      <c r="C48" s="20" t="s">
        <v>1159</v>
      </c>
      <c r="D48" s="20" t="s">
        <v>1160</v>
      </c>
      <c r="E48" s="20">
        <v>2025</v>
      </c>
      <c r="F48" s="20" t="s">
        <v>1145</v>
      </c>
      <c r="G48" s="20" t="s">
        <v>1146</v>
      </c>
      <c r="H48" s="20" t="s">
        <v>1147</v>
      </c>
      <c r="I48" s="20" t="s">
        <v>1120</v>
      </c>
      <c r="J48" s="6"/>
      <c r="K48" s="6"/>
      <c r="L48" s="6"/>
      <c r="M48" s="6"/>
      <c r="N48" s="6"/>
      <c r="O48" s="6"/>
      <c r="P48" s="6"/>
      <c r="Q48" s="6"/>
      <c r="R48" s="6"/>
      <c r="S48" s="6"/>
      <c r="T48" s="6"/>
      <c r="U48" s="6"/>
      <c r="V48" s="6"/>
      <c r="W48" s="6"/>
      <c r="X48" s="6"/>
      <c r="Y48" s="6"/>
      <c r="Z48" s="6"/>
      <c r="AA48" s="6"/>
      <c r="AB48" s="6"/>
    </row>
    <row r="49" spans="1:28" s="121" customFormat="1" ht="14.25" customHeight="1" x14ac:dyDescent="0.25">
      <c r="A49" s="13"/>
      <c r="B49" s="3"/>
      <c r="C49" s="20" t="s">
        <v>1161</v>
      </c>
      <c r="D49" s="20" t="s">
        <v>1162</v>
      </c>
      <c r="E49" s="20">
        <v>2025</v>
      </c>
      <c r="F49" s="20" t="s">
        <v>1145</v>
      </c>
      <c r="G49" s="20" t="s">
        <v>1146</v>
      </c>
      <c r="H49" s="20" t="s">
        <v>1147</v>
      </c>
      <c r="I49" s="20" t="s">
        <v>1120</v>
      </c>
      <c r="J49" s="6"/>
      <c r="K49" s="6"/>
      <c r="L49" s="6"/>
      <c r="M49" s="6"/>
      <c r="N49" s="6"/>
      <c r="O49" s="6"/>
      <c r="P49" s="6"/>
      <c r="Q49" s="6"/>
      <c r="R49" s="6"/>
      <c r="S49" s="6"/>
      <c r="T49" s="6"/>
      <c r="U49" s="6"/>
      <c r="V49" s="6"/>
      <c r="W49" s="6"/>
      <c r="X49" s="6"/>
      <c r="Y49" s="6"/>
      <c r="Z49" s="6"/>
      <c r="AA49" s="6"/>
      <c r="AB49" s="6"/>
    </row>
    <row r="50" spans="1:28" s="121" customFormat="1" ht="14.25" customHeight="1" x14ac:dyDescent="0.25">
      <c r="A50" s="13"/>
      <c r="B50" s="3"/>
      <c r="C50" s="20" t="s">
        <v>1163</v>
      </c>
      <c r="D50" s="20">
        <v>368</v>
      </c>
      <c r="E50" s="20">
        <v>2025</v>
      </c>
      <c r="F50" s="20" t="s">
        <v>1164</v>
      </c>
      <c r="G50" s="20" t="s">
        <v>1165</v>
      </c>
      <c r="H50" s="20" t="s">
        <v>1166</v>
      </c>
      <c r="I50" s="20" t="s">
        <v>1167</v>
      </c>
      <c r="J50" s="6"/>
      <c r="K50" s="6"/>
      <c r="L50" s="6"/>
      <c r="M50" s="6"/>
      <c r="N50" s="6"/>
      <c r="O50" s="6"/>
      <c r="P50" s="6"/>
      <c r="Q50" s="6"/>
      <c r="R50" s="6"/>
      <c r="S50" s="6"/>
      <c r="T50" s="6"/>
      <c r="U50" s="6"/>
      <c r="V50" s="6"/>
      <c r="W50" s="6"/>
      <c r="X50" s="6"/>
      <c r="Y50" s="6"/>
      <c r="Z50" s="6"/>
      <c r="AA50" s="6"/>
      <c r="AB50" s="6"/>
    </row>
    <row r="51" spans="1:28" s="121" customFormat="1" ht="14.25" customHeight="1" x14ac:dyDescent="0.25">
      <c r="A51" s="13"/>
      <c r="B51" s="3"/>
      <c r="C51" s="20" t="s">
        <v>1168</v>
      </c>
      <c r="D51" s="20">
        <v>137</v>
      </c>
      <c r="E51" s="20">
        <v>2023</v>
      </c>
      <c r="F51" s="20" t="s">
        <v>1164</v>
      </c>
      <c r="G51" s="20" t="s">
        <v>1165</v>
      </c>
      <c r="H51" s="20" t="s">
        <v>1166</v>
      </c>
      <c r="I51" s="20" t="s">
        <v>1120</v>
      </c>
      <c r="J51" s="6"/>
      <c r="K51" s="6"/>
      <c r="L51" s="6"/>
      <c r="M51" s="6"/>
      <c r="N51" s="6"/>
      <c r="O51" s="6"/>
      <c r="P51" s="6"/>
      <c r="Q51" s="6"/>
      <c r="R51" s="6"/>
      <c r="S51" s="6"/>
      <c r="T51" s="6"/>
      <c r="U51" s="6"/>
      <c r="V51" s="6"/>
      <c r="W51" s="6"/>
      <c r="X51" s="6"/>
      <c r="Y51" s="6"/>
      <c r="Z51" s="6"/>
      <c r="AA51" s="6"/>
      <c r="AB51" s="6"/>
    </row>
    <row r="52" spans="1:28" s="121" customFormat="1" ht="14.25" customHeight="1" x14ac:dyDescent="0.25">
      <c r="A52" s="13"/>
      <c r="B52" s="3"/>
      <c r="C52" s="20" t="s">
        <v>1169</v>
      </c>
      <c r="D52" s="20" t="s">
        <v>1170</v>
      </c>
      <c r="E52" s="20">
        <v>2022</v>
      </c>
      <c r="F52" s="20" t="s">
        <v>1171</v>
      </c>
      <c r="G52" s="20" t="s">
        <v>1172</v>
      </c>
      <c r="H52" s="20" t="s">
        <v>1173</v>
      </c>
      <c r="I52" s="20" t="s">
        <v>1120</v>
      </c>
      <c r="J52" s="6"/>
      <c r="K52" s="6"/>
      <c r="L52" s="6"/>
      <c r="M52" s="6"/>
      <c r="N52" s="6"/>
      <c r="O52" s="6"/>
      <c r="P52" s="6"/>
      <c r="Q52" s="6"/>
      <c r="R52" s="6"/>
      <c r="S52" s="6"/>
      <c r="T52" s="6"/>
      <c r="U52" s="6"/>
      <c r="V52" s="6"/>
      <c r="W52" s="6"/>
      <c r="X52" s="6"/>
      <c r="Y52" s="6"/>
      <c r="Z52" s="6"/>
      <c r="AA52" s="6"/>
      <c r="AB52" s="6"/>
    </row>
    <row r="53" spans="1:28" s="121" customFormat="1" ht="14.25" customHeight="1" x14ac:dyDescent="0.25">
      <c r="A53" s="13"/>
      <c r="B53" s="3"/>
      <c r="C53" s="20" t="s">
        <v>1174</v>
      </c>
      <c r="D53" s="20" t="s">
        <v>1175</v>
      </c>
      <c r="E53" s="20">
        <v>2022</v>
      </c>
      <c r="F53" s="20" t="s">
        <v>1176</v>
      </c>
      <c r="G53" s="20" t="s">
        <v>1172</v>
      </c>
      <c r="H53" s="20" t="s">
        <v>1177</v>
      </c>
      <c r="I53" s="20" t="s">
        <v>1120</v>
      </c>
      <c r="J53" s="6"/>
      <c r="K53" s="6"/>
      <c r="L53" s="6"/>
      <c r="M53" s="6"/>
      <c r="N53" s="6"/>
      <c r="O53" s="6"/>
      <c r="P53" s="6"/>
      <c r="Q53" s="6"/>
      <c r="R53" s="6"/>
      <c r="S53" s="6"/>
      <c r="T53" s="6"/>
      <c r="U53" s="6"/>
      <c r="V53" s="6"/>
      <c r="W53" s="6"/>
      <c r="X53" s="6"/>
      <c r="Y53" s="6"/>
      <c r="Z53" s="6"/>
      <c r="AA53" s="6"/>
      <c r="AB53" s="6"/>
    </row>
    <row r="54" spans="1:28" s="121" customFormat="1" ht="14.25" customHeight="1" x14ac:dyDescent="0.25">
      <c r="A54" s="13"/>
      <c r="B54" s="3"/>
      <c r="C54" s="20" t="s">
        <v>1178</v>
      </c>
      <c r="D54" s="20" t="s">
        <v>1179</v>
      </c>
      <c r="E54" s="20">
        <v>2022</v>
      </c>
      <c r="F54" s="20" t="s">
        <v>1180</v>
      </c>
      <c r="G54" s="20" t="s">
        <v>1172</v>
      </c>
      <c r="H54" s="20" t="s">
        <v>1181</v>
      </c>
      <c r="I54" s="20" t="s">
        <v>1120</v>
      </c>
      <c r="J54" s="6"/>
      <c r="K54" s="6"/>
      <c r="L54" s="6"/>
      <c r="M54" s="6"/>
      <c r="N54" s="6"/>
      <c r="O54" s="6"/>
      <c r="P54" s="6"/>
      <c r="Q54" s="6"/>
      <c r="R54" s="6"/>
      <c r="S54" s="6"/>
      <c r="T54" s="6"/>
      <c r="U54" s="6"/>
      <c r="V54" s="6"/>
      <c r="W54" s="6"/>
      <c r="X54" s="6"/>
      <c r="Y54" s="6"/>
      <c r="Z54" s="6"/>
      <c r="AA54" s="6"/>
      <c r="AB54" s="6"/>
    </row>
    <row r="55" spans="1:28" s="121" customFormat="1" ht="14.25" customHeight="1" x14ac:dyDescent="0.25">
      <c r="A55" s="13"/>
      <c r="B55" s="3"/>
      <c r="C55" s="20" t="s">
        <v>1182</v>
      </c>
      <c r="D55" s="20" t="s">
        <v>1183</v>
      </c>
      <c r="E55" s="20">
        <v>2019</v>
      </c>
      <c r="F55" s="20" t="s">
        <v>1184</v>
      </c>
      <c r="G55" s="20" t="s">
        <v>1172</v>
      </c>
      <c r="H55" s="20" t="s">
        <v>1177</v>
      </c>
      <c r="I55" s="20" t="s">
        <v>1120</v>
      </c>
      <c r="J55" s="6"/>
      <c r="K55" s="6"/>
      <c r="L55" s="6"/>
      <c r="M55" s="6"/>
      <c r="N55" s="6"/>
      <c r="O55" s="6"/>
      <c r="P55" s="6"/>
      <c r="Q55" s="6"/>
      <c r="R55" s="6"/>
      <c r="S55" s="6"/>
      <c r="T55" s="6"/>
      <c r="U55" s="6"/>
      <c r="V55" s="6"/>
      <c r="W55" s="6"/>
      <c r="X55" s="6"/>
      <c r="Y55" s="6"/>
      <c r="Z55" s="6"/>
      <c r="AA55" s="6"/>
      <c r="AB55" s="6"/>
    </row>
    <row r="56" spans="1:28" s="121" customFormat="1" ht="14.25" customHeight="1" x14ac:dyDescent="0.25">
      <c r="A56" s="13"/>
      <c r="B56" s="3"/>
      <c r="C56" s="20" t="s">
        <v>1185</v>
      </c>
      <c r="D56" s="20" t="s">
        <v>1186</v>
      </c>
      <c r="E56" s="20">
        <v>2022</v>
      </c>
      <c r="F56" s="20" t="s">
        <v>1187</v>
      </c>
      <c r="G56" s="20" t="s">
        <v>1172</v>
      </c>
      <c r="H56" s="20" t="s">
        <v>1188</v>
      </c>
      <c r="I56" s="20" t="s">
        <v>1120</v>
      </c>
      <c r="J56" s="6"/>
      <c r="K56" s="6"/>
      <c r="L56" s="6"/>
      <c r="M56" s="6"/>
      <c r="N56" s="6"/>
      <c r="O56" s="6"/>
      <c r="P56" s="6"/>
      <c r="Q56" s="6"/>
      <c r="R56" s="6"/>
      <c r="S56" s="6"/>
      <c r="T56" s="6"/>
      <c r="U56" s="6"/>
      <c r="V56" s="6"/>
      <c r="W56" s="6"/>
      <c r="X56" s="6"/>
      <c r="Y56" s="6"/>
      <c r="Z56" s="6"/>
      <c r="AA56" s="6"/>
      <c r="AB56" s="6"/>
    </row>
    <row r="57" spans="1:28" s="121" customFormat="1" ht="14.25" customHeight="1" x14ac:dyDescent="0.25">
      <c r="A57" s="13"/>
      <c r="B57" s="3"/>
      <c r="C57" s="20" t="s">
        <v>1189</v>
      </c>
      <c r="D57" s="20" t="s">
        <v>1190</v>
      </c>
      <c r="E57" s="20">
        <v>2021</v>
      </c>
      <c r="F57" s="20" t="s">
        <v>1191</v>
      </c>
      <c r="G57" s="20" t="s">
        <v>1172</v>
      </c>
      <c r="H57" s="20" t="s">
        <v>1192</v>
      </c>
      <c r="I57" s="20" t="s">
        <v>1193</v>
      </c>
      <c r="J57" s="6"/>
      <c r="K57" s="6"/>
      <c r="L57" s="6"/>
      <c r="M57" s="6"/>
      <c r="N57" s="6"/>
      <c r="O57" s="6"/>
      <c r="P57" s="6"/>
      <c r="Q57" s="6"/>
      <c r="R57" s="6"/>
      <c r="S57" s="6"/>
      <c r="T57" s="6"/>
      <c r="U57" s="6"/>
      <c r="V57" s="6"/>
      <c r="W57" s="6"/>
      <c r="X57" s="6"/>
      <c r="Y57" s="6"/>
      <c r="Z57" s="6"/>
      <c r="AA57" s="6"/>
      <c r="AB57" s="6"/>
    </row>
    <row r="58" spans="1:28" s="121" customFormat="1" ht="14.25" customHeight="1" x14ac:dyDescent="0.25">
      <c r="A58" s="13"/>
      <c r="B58" s="3"/>
      <c r="C58" s="20" t="s">
        <v>1194</v>
      </c>
      <c r="D58" s="20" t="s">
        <v>1195</v>
      </c>
      <c r="E58" s="20">
        <v>2023</v>
      </c>
      <c r="F58" s="20" t="s">
        <v>1196</v>
      </c>
      <c r="G58" s="20" t="s">
        <v>1172</v>
      </c>
      <c r="H58" s="20" t="s">
        <v>1177</v>
      </c>
      <c r="I58" s="20" t="s">
        <v>1197</v>
      </c>
      <c r="J58" s="6"/>
      <c r="K58" s="6"/>
      <c r="L58" s="6"/>
      <c r="M58" s="6"/>
      <c r="N58" s="6"/>
      <c r="O58" s="6"/>
      <c r="P58" s="6"/>
      <c r="Q58" s="6"/>
      <c r="R58" s="6"/>
      <c r="S58" s="6"/>
      <c r="T58" s="6"/>
      <c r="U58" s="6"/>
      <c r="V58" s="6"/>
      <c r="W58" s="6"/>
      <c r="X58" s="6"/>
      <c r="Y58" s="6"/>
      <c r="Z58" s="6"/>
      <c r="AA58" s="6"/>
      <c r="AB58" s="6"/>
    </row>
    <row r="59" spans="1:28" s="121" customFormat="1" ht="14.25" customHeight="1" x14ac:dyDescent="0.25">
      <c r="A59" s="13"/>
      <c r="B59" s="3"/>
      <c r="C59" s="20" t="s">
        <v>1198</v>
      </c>
      <c r="D59" s="20" t="s">
        <v>1199</v>
      </c>
      <c r="E59" s="20">
        <v>2023</v>
      </c>
      <c r="F59" s="20" t="s">
        <v>1200</v>
      </c>
      <c r="G59" s="20" t="s">
        <v>1172</v>
      </c>
      <c r="H59" s="20" t="s">
        <v>1201</v>
      </c>
      <c r="I59" s="20" t="s">
        <v>1120</v>
      </c>
      <c r="J59" s="6"/>
      <c r="K59" s="6"/>
      <c r="L59" s="6"/>
      <c r="M59" s="6"/>
      <c r="N59" s="6"/>
      <c r="O59" s="6"/>
      <c r="P59" s="6"/>
      <c r="Q59" s="6"/>
      <c r="R59" s="6"/>
      <c r="S59" s="6"/>
      <c r="T59" s="6"/>
      <c r="U59" s="6"/>
      <c r="V59" s="6"/>
      <c r="W59" s="6"/>
      <c r="X59" s="6"/>
      <c r="Y59" s="6"/>
      <c r="Z59" s="6"/>
      <c r="AA59" s="6"/>
      <c r="AB59" s="6"/>
    </row>
    <row r="60" spans="1:28" s="121" customFormat="1" ht="14.25" customHeight="1" x14ac:dyDescent="0.25">
      <c r="A60" s="13"/>
      <c r="B60" s="3"/>
      <c r="C60" s="20" t="s">
        <v>1202</v>
      </c>
      <c r="D60" s="20" t="s">
        <v>1203</v>
      </c>
      <c r="E60" s="20">
        <v>2024</v>
      </c>
      <c r="F60" s="20" t="s">
        <v>1204</v>
      </c>
      <c r="G60" s="20" t="s">
        <v>1172</v>
      </c>
      <c r="H60" s="20" t="s">
        <v>1177</v>
      </c>
      <c r="I60" s="20" t="s">
        <v>1120</v>
      </c>
      <c r="J60" s="6"/>
      <c r="K60" s="6"/>
      <c r="L60" s="6"/>
      <c r="M60" s="6"/>
      <c r="N60" s="6"/>
      <c r="O60" s="6"/>
      <c r="P60" s="6"/>
      <c r="Q60" s="6"/>
      <c r="R60" s="6"/>
      <c r="S60" s="6"/>
      <c r="T60" s="6"/>
      <c r="U60" s="6"/>
      <c r="V60" s="6"/>
      <c r="W60" s="6"/>
      <c r="X60" s="6"/>
      <c r="Y60" s="6"/>
      <c r="Z60" s="6"/>
      <c r="AA60" s="6"/>
      <c r="AB60" s="6"/>
    </row>
    <row r="61" spans="1:28" s="121" customFormat="1" ht="14.25" customHeight="1" x14ac:dyDescent="0.25">
      <c r="A61" s="13"/>
      <c r="B61" s="3"/>
      <c r="C61" s="20" t="s">
        <v>1205</v>
      </c>
      <c r="D61" s="20" t="s">
        <v>1206</v>
      </c>
      <c r="E61" s="20">
        <v>2025</v>
      </c>
      <c r="F61" s="20" t="s">
        <v>1207</v>
      </c>
      <c r="G61" s="20" t="s">
        <v>1172</v>
      </c>
      <c r="H61" s="20" t="s">
        <v>1177</v>
      </c>
      <c r="I61" s="20" t="s">
        <v>1120</v>
      </c>
      <c r="J61" s="6"/>
      <c r="K61" s="6"/>
      <c r="L61" s="6"/>
      <c r="M61" s="6"/>
      <c r="N61" s="6"/>
      <c r="O61" s="6"/>
      <c r="P61" s="6"/>
      <c r="Q61" s="6"/>
      <c r="R61" s="6"/>
      <c r="S61" s="6"/>
      <c r="T61" s="6"/>
      <c r="U61" s="6"/>
      <c r="V61" s="6"/>
      <c r="W61" s="6"/>
      <c r="X61" s="6"/>
      <c r="Y61" s="6"/>
      <c r="Z61" s="6"/>
      <c r="AA61" s="6"/>
      <c r="AB61" s="6"/>
    </row>
    <row r="62" spans="1:28" s="121" customFormat="1" ht="14.25" customHeight="1" x14ac:dyDescent="0.25">
      <c r="A62" s="13"/>
      <c r="B62" s="3"/>
      <c r="C62" s="20" t="s">
        <v>1208</v>
      </c>
      <c r="D62" s="20" t="s">
        <v>1209</v>
      </c>
      <c r="E62" s="20">
        <v>2019</v>
      </c>
      <c r="F62" s="20" t="s">
        <v>1210</v>
      </c>
      <c r="G62" s="20" t="s">
        <v>1172</v>
      </c>
      <c r="H62" s="20" t="s">
        <v>1188</v>
      </c>
      <c r="I62" s="20" t="s">
        <v>1120</v>
      </c>
      <c r="J62" s="6"/>
      <c r="K62" s="6"/>
      <c r="L62" s="6"/>
      <c r="M62" s="6"/>
      <c r="N62" s="6"/>
      <c r="O62" s="6"/>
      <c r="P62" s="6"/>
      <c r="Q62" s="6"/>
      <c r="R62" s="6"/>
      <c r="S62" s="6"/>
      <c r="T62" s="6"/>
      <c r="U62" s="6"/>
      <c r="V62" s="6"/>
      <c r="W62" s="6"/>
      <c r="X62" s="6"/>
      <c r="Y62" s="6"/>
      <c r="Z62" s="6"/>
      <c r="AA62" s="6"/>
      <c r="AB62" s="6"/>
    </row>
    <row r="63" spans="1:28" s="121" customFormat="1" ht="14.25" customHeight="1" x14ac:dyDescent="0.25">
      <c r="A63" s="13"/>
      <c r="B63" s="3"/>
      <c r="C63" s="20" t="s">
        <v>1211</v>
      </c>
      <c r="D63" s="20" t="s">
        <v>1212</v>
      </c>
      <c r="E63" s="20">
        <v>2023</v>
      </c>
      <c r="F63" s="20" t="s">
        <v>1213</v>
      </c>
      <c r="G63" s="20" t="s">
        <v>1214</v>
      </c>
      <c r="H63" s="20" t="s">
        <v>1215</v>
      </c>
      <c r="I63" s="20" t="s">
        <v>1216</v>
      </c>
      <c r="J63" s="6"/>
      <c r="K63" s="6"/>
      <c r="L63" s="6"/>
      <c r="M63" s="6"/>
      <c r="N63" s="6"/>
      <c r="O63" s="6"/>
      <c r="P63" s="6"/>
      <c r="Q63" s="6"/>
      <c r="R63" s="6"/>
      <c r="S63" s="6"/>
      <c r="T63" s="6"/>
      <c r="U63" s="6"/>
      <c r="V63" s="6"/>
      <c r="W63" s="6"/>
      <c r="X63" s="6"/>
      <c r="Y63" s="6"/>
      <c r="Z63" s="6"/>
      <c r="AA63" s="6"/>
      <c r="AB63" s="6"/>
    </row>
    <row r="64" spans="1:28" s="121" customFormat="1" ht="14.25" customHeight="1" x14ac:dyDescent="0.25">
      <c r="A64" s="13"/>
      <c r="B64" s="3"/>
      <c r="C64" s="20" t="s">
        <v>1217</v>
      </c>
      <c r="D64" s="20" t="s">
        <v>1218</v>
      </c>
      <c r="E64" s="20">
        <v>2023</v>
      </c>
      <c r="F64" s="20" t="s">
        <v>1213</v>
      </c>
      <c r="G64" s="20" t="s">
        <v>1214</v>
      </c>
      <c r="H64" s="20" t="s">
        <v>1215</v>
      </c>
      <c r="I64" s="20" t="s">
        <v>1120</v>
      </c>
      <c r="J64" s="6"/>
      <c r="K64" s="6"/>
      <c r="L64" s="6"/>
      <c r="M64" s="6"/>
      <c r="N64" s="6"/>
      <c r="O64" s="6"/>
      <c r="P64" s="6"/>
      <c r="Q64" s="6"/>
      <c r="R64" s="6"/>
      <c r="S64" s="6"/>
      <c r="T64" s="6"/>
      <c r="U64" s="6"/>
      <c r="V64" s="6"/>
      <c r="W64" s="6"/>
      <c r="X64" s="6"/>
      <c r="Y64" s="6"/>
      <c r="Z64" s="6"/>
      <c r="AA64" s="6"/>
      <c r="AB64" s="6"/>
    </row>
    <row r="65" spans="1:28" s="121" customFormat="1" ht="14.25" customHeight="1" x14ac:dyDescent="0.25">
      <c r="A65" s="13"/>
      <c r="B65" s="3"/>
      <c r="C65" s="20" t="s">
        <v>1219</v>
      </c>
      <c r="D65" s="20" t="s">
        <v>1220</v>
      </c>
      <c r="E65" s="20">
        <v>2023</v>
      </c>
      <c r="F65" s="20" t="s">
        <v>1213</v>
      </c>
      <c r="G65" s="20" t="s">
        <v>1214</v>
      </c>
      <c r="H65" s="20" t="s">
        <v>1221</v>
      </c>
      <c r="I65" s="20" t="s">
        <v>1120</v>
      </c>
      <c r="J65" s="6"/>
      <c r="K65" s="6"/>
      <c r="L65" s="6"/>
      <c r="M65" s="6"/>
      <c r="N65" s="6"/>
      <c r="O65" s="6"/>
      <c r="P65" s="6"/>
      <c r="Q65" s="6"/>
      <c r="R65" s="6"/>
      <c r="S65" s="6"/>
      <c r="T65" s="6"/>
      <c r="U65" s="6"/>
      <c r="V65" s="6"/>
      <c r="W65" s="6"/>
      <c r="X65" s="6"/>
      <c r="Y65" s="6"/>
      <c r="Z65" s="6"/>
      <c r="AA65" s="6"/>
      <c r="AB65" s="6"/>
    </row>
    <row r="66" spans="1:28" s="121" customFormat="1" ht="14.25" customHeight="1" x14ac:dyDescent="0.25">
      <c r="A66" s="13"/>
      <c r="B66" s="3"/>
      <c r="C66" s="20" t="s">
        <v>1222</v>
      </c>
      <c r="D66" s="20" t="s">
        <v>1223</v>
      </c>
      <c r="E66" s="20">
        <v>2023</v>
      </c>
      <c r="F66" s="20" t="s">
        <v>1224</v>
      </c>
      <c r="G66" s="20" t="s">
        <v>1214</v>
      </c>
      <c r="H66" s="20" t="s">
        <v>1225</v>
      </c>
      <c r="I66" s="20" t="s">
        <v>1120</v>
      </c>
      <c r="J66" s="6"/>
      <c r="K66" s="6"/>
      <c r="L66" s="6"/>
      <c r="M66" s="6"/>
      <c r="N66" s="6"/>
      <c r="O66" s="6"/>
      <c r="P66" s="6"/>
      <c r="Q66" s="6"/>
      <c r="R66" s="6"/>
      <c r="S66" s="6"/>
      <c r="T66" s="6"/>
      <c r="U66" s="6"/>
      <c r="V66" s="6"/>
      <c r="W66" s="6"/>
      <c r="X66" s="6"/>
      <c r="Y66" s="6"/>
      <c r="Z66" s="6"/>
      <c r="AA66" s="6"/>
      <c r="AB66" s="6"/>
    </row>
    <row r="67" spans="1:28" s="121" customFormat="1" ht="14.25" customHeight="1" x14ac:dyDescent="0.25">
      <c r="A67" s="13"/>
      <c r="B67" s="3"/>
      <c r="C67" s="20" t="s">
        <v>1226</v>
      </c>
      <c r="D67" s="20" t="s">
        <v>1227</v>
      </c>
      <c r="E67" s="20">
        <v>2023</v>
      </c>
      <c r="F67" s="20" t="s">
        <v>1213</v>
      </c>
      <c r="G67" s="20" t="s">
        <v>1214</v>
      </c>
      <c r="H67" s="20" t="s">
        <v>1228</v>
      </c>
      <c r="I67" s="20" t="s">
        <v>1229</v>
      </c>
      <c r="J67" s="6"/>
      <c r="K67" s="6"/>
      <c r="L67" s="6"/>
      <c r="M67" s="6"/>
      <c r="N67" s="6"/>
      <c r="O67" s="6"/>
      <c r="P67" s="6"/>
      <c r="Q67" s="6"/>
      <c r="R67" s="6"/>
      <c r="S67" s="6"/>
      <c r="T67" s="6"/>
      <c r="U67" s="6"/>
      <c r="V67" s="6"/>
      <c r="W67" s="6"/>
      <c r="X67" s="6"/>
      <c r="Y67" s="6"/>
      <c r="Z67" s="6"/>
      <c r="AA67" s="6"/>
      <c r="AB67" s="6"/>
    </row>
    <row r="68" spans="1:28" s="121" customFormat="1" ht="14.25" customHeight="1" x14ac:dyDescent="0.25">
      <c r="A68" s="13"/>
      <c r="B68" s="3"/>
      <c r="C68" s="20" t="s">
        <v>1222</v>
      </c>
      <c r="D68" s="20" t="s">
        <v>1230</v>
      </c>
      <c r="E68" s="20">
        <v>2023</v>
      </c>
      <c r="F68" s="20" t="s">
        <v>1231</v>
      </c>
      <c r="G68" s="20" t="s">
        <v>1214</v>
      </c>
      <c r="H68" s="20" t="s">
        <v>1225</v>
      </c>
      <c r="I68" s="20" t="s">
        <v>1232</v>
      </c>
      <c r="J68" s="6"/>
      <c r="K68" s="6"/>
      <c r="L68" s="6"/>
      <c r="M68" s="6"/>
      <c r="N68" s="6"/>
      <c r="O68" s="6"/>
      <c r="P68" s="6"/>
      <c r="Q68" s="6"/>
      <c r="R68" s="6"/>
      <c r="S68" s="6"/>
      <c r="T68" s="6"/>
      <c r="U68" s="6"/>
      <c r="V68" s="6"/>
      <c r="W68" s="6"/>
      <c r="X68" s="6"/>
      <c r="Y68" s="6"/>
      <c r="Z68" s="6"/>
      <c r="AA68" s="6"/>
      <c r="AB68" s="6"/>
    </row>
    <row r="69" spans="1:28" s="121" customFormat="1" ht="14.25" customHeight="1" x14ac:dyDescent="0.25">
      <c r="A69" s="13"/>
      <c r="B69" s="3"/>
      <c r="C69" s="20" t="s">
        <v>1217</v>
      </c>
      <c r="D69" s="20" t="s">
        <v>1233</v>
      </c>
      <c r="E69" s="20">
        <v>2024</v>
      </c>
      <c r="F69" s="20" t="s">
        <v>1213</v>
      </c>
      <c r="G69" s="20" t="s">
        <v>1214</v>
      </c>
      <c r="H69" s="20" t="s">
        <v>1215</v>
      </c>
      <c r="I69" s="20" t="s">
        <v>1120</v>
      </c>
      <c r="J69" s="6"/>
      <c r="K69" s="6"/>
      <c r="L69" s="6"/>
      <c r="M69" s="6"/>
      <c r="N69" s="6"/>
      <c r="O69" s="6"/>
      <c r="P69" s="6"/>
      <c r="Q69" s="6"/>
      <c r="R69" s="6"/>
      <c r="S69" s="6"/>
      <c r="T69" s="6"/>
      <c r="U69" s="6"/>
      <c r="V69" s="6"/>
      <c r="W69" s="6"/>
      <c r="X69" s="6"/>
      <c r="Y69" s="6"/>
      <c r="Z69" s="6"/>
      <c r="AA69" s="6"/>
      <c r="AB69" s="6"/>
    </row>
    <row r="70" spans="1:28" s="121" customFormat="1" ht="14.25" customHeight="1" x14ac:dyDescent="0.25">
      <c r="A70" s="13"/>
      <c r="B70" s="3"/>
      <c r="C70" s="20" t="s">
        <v>1234</v>
      </c>
      <c r="D70" s="20" t="s">
        <v>1235</v>
      </c>
      <c r="E70" s="20">
        <v>2023</v>
      </c>
      <c r="F70" s="20" t="s">
        <v>1236</v>
      </c>
      <c r="G70" s="20" t="s">
        <v>1214</v>
      </c>
      <c r="H70" s="20" t="s">
        <v>1237</v>
      </c>
      <c r="I70" s="20" t="s">
        <v>1238</v>
      </c>
      <c r="J70" s="6"/>
      <c r="K70" s="6"/>
      <c r="L70" s="6"/>
      <c r="M70" s="6"/>
      <c r="N70" s="6"/>
      <c r="O70" s="6"/>
      <c r="P70" s="6"/>
      <c r="Q70" s="6"/>
      <c r="R70" s="6"/>
      <c r="S70" s="6"/>
      <c r="T70" s="6"/>
      <c r="U70" s="6"/>
      <c r="V70" s="6"/>
      <c r="W70" s="6"/>
      <c r="X70" s="6"/>
      <c r="Y70" s="6"/>
      <c r="Z70" s="6"/>
      <c r="AA70" s="6"/>
      <c r="AB70" s="6"/>
    </row>
    <row r="71" spans="1:28" s="121" customFormat="1" ht="14.25" customHeight="1" x14ac:dyDescent="0.25">
      <c r="A71" s="13"/>
      <c r="B71" s="3"/>
      <c r="C71" s="20" t="s">
        <v>1217</v>
      </c>
      <c r="D71" s="20" t="s">
        <v>1239</v>
      </c>
      <c r="E71" s="20">
        <v>2024</v>
      </c>
      <c r="F71" s="20" t="s">
        <v>1231</v>
      </c>
      <c r="G71" s="20" t="s">
        <v>1214</v>
      </c>
      <c r="H71" s="20" t="s">
        <v>1215</v>
      </c>
      <c r="I71" s="20" t="s">
        <v>1240</v>
      </c>
      <c r="J71" s="6"/>
      <c r="K71" s="6"/>
      <c r="L71" s="6"/>
      <c r="M71" s="6"/>
      <c r="N71" s="6"/>
      <c r="O71" s="6"/>
      <c r="P71" s="6"/>
      <c r="Q71" s="6"/>
      <c r="R71" s="6"/>
      <c r="S71" s="6"/>
      <c r="T71" s="6"/>
      <c r="U71" s="6"/>
      <c r="V71" s="6"/>
      <c r="W71" s="6"/>
      <c r="X71" s="6"/>
      <c r="Y71" s="6"/>
      <c r="Z71" s="6"/>
      <c r="AA71" s="6"/>
      <c r="AB71" s="6"/>
    </row>
    <row r="72" spans="1:28" s="121" customFormat="1" ht="14.25" customHeight="1" x14ac:dyDescent="0.25">
      <c r="A72" s="13"/>
      <c r="B72" s="3"/>
      <c r="C72" s="20" t="s">
        <v>1217</v>
      </c>
      <c r="D72" s="20" t="s">
        <v>1241</v>
      </c>
      <c r="E72" s="20">
        <v>2024</v>
      </c>
      <c r="F72" s="20" t="s">
        <v>1231</v>
      </c>
      <c r="G72" s="20" t="s">
        <v>1214</v>
      </c>
      <c r="H72" s="20" t="s">
        <v>1215</v>
      </c>
      <c r="I72" s="20" t="s">
        <v>1242</v>
      </c>
      <c r="J72" s="6"/>
      <c r="K72" s="6"/>
      <c r="L72" s="6"/>
      <c r="M72" s="6"/>
      <c r="N72" s="6"/>
      <c r="O72" s="6"/>
      <c r="P72" s="6"/>
      <c r="Q72" s="6"/>
      <c r="R72" s="6"/>
      <c r="S72" s="6"/>
      <c r="T72" s="6"/>
      <c r="U72" s="6"/>
      <c r="V72" s="6"/>
      <c r="W72" s="6"/>
      <c r="X72" s="6"/>
      <c r="Y72" s="6"/>
      <c r="Z72" s="6"/>
      <c r="AA72" s="6"/>
      <c r="AB72" s="6"/>
    </row>
    <row r="73" spans="1:28" s="121" customFormat="1" ht="14.25" customHeight="1" x14ac:dyDescent="0.25">
      <c r="A73" s="13"/>
      <c r="B73" s="3"/>
      <c r="C73" s="20" t="s">
        <v>1243</v>
      </c>
      <c r="D73" s="20" t="s">
        <v>1244</v>
      </c>
      <c r="E73" s="20">
        <v>2024</v>
      </c>
      <c r="F73" s="20" t="s">
        <v>1245</v>
      </c>
      <c r="G73" s="20" t="s">
        <v>1214</v>
      </c>
      <c r="H73" s="20" t="s">
        <v>1246</v>
      </c>
      <c r="I73" s="20" t="s">
        <v>1247</v>
      </c>
      <c r="J73" s="6"/>
      <c r="K73" s="6"/>
      <c r="L73" s="6"/>
      <c r="M73" s="6"/>
      <c r="N73" s="6"/>
      <c r="O73" s="6"/>
      <c r="P73" s="6"/>
      <c r="Q73" s="6"/>
      <c r="R73" s="6"/>
      <c r="S73" s="6"/>
      <c r="T73" s="6"/>
      <c r="U73" s="6"/>
      <c r="V73" s="6"/>
      <c r="W73" s="6"/>
      <c r="X73" s="6"/>
      <c r="Y73" s="6"/>
      <c r="Z73" s="6"/>
      <c r="AA73" s="6"/>
      <c r="AB73" s="6"/>
    </row>
    <row r="74" spans="1:28" s="121" customFormat="1" ht="14.25" customHeight="1" x14ac:dyDescent="0.25">
      <c r="A74" s="13"/>
      <c r="B74" s="3"/>
      <c r="C74" s="20" t="s">
        <v>1248</v>
      </c>
      <c r="D74" s="20" t="s">
        <v>1249</v>
      </c>
      <c r="E74" s="20">
        <v>2024</v>
      </c>
      <c r="F74" s="20" t="s">
        <v>1250</v>
      </c>
      <c r="G74" s="20" t="s">
        <v>1214</v>
      </c>
      <c r="H74" s="20" t="s">
        <v>1221</v>
      </c>
      <c r="I74" s="20" t="s">
        <v>1120</v>
      </c>
      <c r="J74" s="6"/>
      <c r="K74" s="6"/>
      <c r="L74" s="6"/>
      <c r="M74" s="6"/>
      <c r="N74" s="6"/>
      <c r="O74" s="6"/>
      <c r="P74" s="6"/>
      <c r="Q74" s="6"/>
      <c r="R74" s="6"/>
      <c r="S74" s="6"/>
      <c r="T74" s="6"/>
      <c r="U74" s="6"/>
      <c r="V74" s="6"/>
      <c r="W74" s="6"/>
      <c r="X74" s="6"/>
      <c r="Y74" s="6"/>
      <c r="Z74" s="6"/>
      <c r="AA74" s="6"/>
      <c r="AB74" s="6"/>
    </row>
    <row r="75" spans="1:28" s="121" customFormat="1" ht="14.25" customHeight="1" x14ac:dyDescent="0.25">
      <c r="A75" s="13"/>
      <c r="B75" s="3"/>
      <c r="C75" s="20" t="s">
        <v>1222</v>
      </c>
      <c r="D75" s="20" t="s">
        <v>1251</v>
      </c>
      <c r="E75" s="20">
        <v>2024</v>
      </c>
      <c r="F75" s="20" t="s">
        <v>1213</v>
      </c>
      <c r="G75" s="20" t="s">
        <v>1214</v>
      </c>
      <c r="H75" s="20" t="s">
        <v>1225</v>
      </c>
      <c r="I75" s="20" t="s">
        <v>1120</v>
      </c>
      <c r="J75" s="6"/>
      <c r="K75" s="6"/>
      <c r="L75" s="6"/>
      <c r="M75" s="6"/>
      <c r="N75" s="6"/>
      <c r="O75" s="6"/>
      <c r="P75" s="6"/>
      <c r="Q75" s="6"/>
      <c r="R75" s="6"/>
      <c r="S75" s="6"/>
      <c r="T75" s="6"/>
      <c r="U75" s="6"/>
      <c r="V75" s="6"/>
      <c r="W75" s="6"/>
      <c r="X75" s="6"/>
      <c r="Y75" s="6"/>
      <c r="Z75" s="6"/>
      <c r="AA75" s="6"/>
      <c r="AB75" s="6"/>
    </row>
    <row r="76" spans="1:28" s="121" customFormat="1" ht="14.25" customHeight="1" x14ac:dyDescent="0.25">
      <c r="A76" s="13"/>
      <c r="B76" s="3"/>
      <c r="C76" s="20" t="s">
        <v>1217</v>
      </c>
      <c r="D76" s="20" t="s">
        <v>1252</v>
      </c>
      <c r="E76" s="20">
        <v>2024</v>
      </c>
      <c r="F76" s="20" t="s">
        <v>1253</v>
      </c>
      <c r="G76" s="20" t="s">
        <v>1214</v>
      </c>
      <c r="H76" s="20" t="s">
        <v>1215</v>
      </c>
      <c r="I76" s="20" t="s">
        <v>1254</v>
      </c>
      <c r="J76" s="6"/>
      <c r="K76" s="6"/>
      <c r="L76" s="6"/>
      <c r="M76" s="6"/>
      <c r="N76" s="6"/>
      <c r="O76" s="6"/>
      <c r="P76" s="6"/>
      <c r="Q76" s="6"/>
      <c r="R76" s="6"/>
      <c r="S76" s="6"/>
      <c r="T76" s="6"/>
      <c r="U76" s="6"/>
      <c r="V76" s="6"/>
      <c r="W76" s="6"/>
      <c r="X76" s="6"/>
      <c r="Y76" s="6"/>
      <c r="Z76" s="6"/>
      <c r="AA76" s="6"/>
      <c r="AB76" s="6"/>
    </row>
    <row r="77" spans="1:28" s="121" customFormat="1" ht="14.25" customHeight="1" x14ac:dyDescent="0.25">
      <c r="A77" s="13"/>
      <c r="B77" s="3"/>
      <c r="C77" s="20" t="s">
        <v>1248</v>
      </c>
      <c r="D77" s="20" t="s">
        <v>1255</v>
      </c>
      <c r="E77" s="20">
        <v>2024</v>
      </c>
      <c r="F77" s="20" t="s">
        <v>1253</v>
      </c>
      <c r="G77" s="20" t="s">
        <v>1214</v>
      </c>
      <c r="H77" s="20" t="s">
        <v>1221</v>
      </c>
      <c r="I77" s="20" t="s">
        <v>1120</v>
      </c>
      <c r="J77" s="6"/>
      <c r="K77" s="6"/>
      <c r="L77" s="6"/>
      <c r="M77" s="6"/>
      <c r="N77" s="6"/>
      <c r="O77" s="6"/>
      <c r="P77" s="6"/>
      <c r="Q77" s="6"/>
      <c r="R77" s="6"/>
      <c r="S77" s="6"/>
      <c r="T77" s="6"/>
      <c r="U77" s="6"/>
      <c r="V77" s="6"/>
      <c r="W77" s="6"/>
      <c r="X77" s="6"/>
      <c r="Y77" s="6"/>
      <c r="Z77" s="6"/>
      <c r="AA77" s="6"/>
      <c r="AB77" s="6"/>
    </row>
    <row r="78" spans="1:28" s="121" customFormat="1" ht="14.25" customHeight="1" x14ac:dyDescent="0.25">
      <c r="A78" s="13"/>
      <c r="B78" s="3"/>
      <c r="C78" s="20" t="s">
        <v>1222</v>
      </c>
      <c r="D78" s="20" t="s">
        <v>1256</v>
      </c>
      <c r="E78" s="20">
        <v>2024</v>
      </c>
      <c r="F78" s="20" t="s">
        <v>1213</v>
      </c>
      <c r="G78" s="20" t="s">
        <v>1214</v>
      </c>
      <c r="H78" s="20" t="s">
        <v>1225</v>
      </c>
      <c r="I78" s="20" t="s">
        <v>1120</v>
      </c>
      <c r="J78" s="6"/>
      <c r="K78" s="6"/>
      <c r="L78" s="6"/>
      <c r="M78" s="6"/>
      <c r="N78" s="6"/>
      <c r="O78" s="6"/>
      <c r="P78" s="6"/>
      <c r="Q78" s="6"/>
      <c r="R78" s="6"/>
      <c r="S78" s="6"/>
      <c r="T78" s="6"/>
      <c r="U78" s="6"/>
      <c r="V78" s="6"/>
      <c r="W78" s="6"/>
      <c r="X78" s="6"/>
      <c r="Y78" s="6"/>
      <c r="Z78" s="6"/>
      <c r="AA78" s="6"/>
      <c r="AB78" s="6"/>
    </row>
    <row r="79" spans="1:28" s="121" customFormat="1" ht="14.25" customHeight="1" x14ac:dyDescent="0.25">
      <c r="A79" s="13"/>
      <c r="B79" s="3"/>
      <c r="C79" s="20" t="s">
        <v>1257</v>
      </c>
      <c r="D79" s="20" t="s">
        <v>1258</v>
      </c>
      <c r="E79" s="20">
        <v>2024</v>
      </c>
      <c r="F79" s="20" t="s">
        <v>1259</v>
      </c>
      <c r="G79" s="20" t="s">
        <v>1214</v>
      </c>
      <c r="H79" s="20" t="s">
        <v>1260</v>
      </c>
      <c r="I79" s="20" t="s">
        <v>1120</v>
      </c>
      <c r="J79" s="6"/>
      <c r="K79" s="6"/>
      <c r="L79" s="6"/>
      <c r="M79" s="6"/>
      <c r="N79" s="6"/>
      <c r="O79" s="6"/>
      <c r="P79" s="6"/>
      <c r="Q79" s="6"/>
      <c r="R79" s="6"/>
      <c r="S79" s="6"/>
      <c r="T79" s="6"/>
      <c r="U79" s="6"/>
      <c r="V79" s="6"/>
      <c r="W79" s="6"/>
      <c r="X79" s="6"/>
      <c r="Y79" s="6"/>
      <c r="Z79" s="6"/>
      <c r="AA79" s="6"/>
      <c r="AB79" s="6"/>
    </row>
    <row r="80" spans="1:28" s="121" customFormat="1" ht="14.25" customHeight="1" x14ac:dyDescent="0.25">
      <c r="A80" s="13"/>
      <c r="B80" s="3"/>
      <c r="C80" s="20" t="s">
        <v>1261</v>
      </c>
      <c r="D80" s="20" t="s">
        <v>1262</v>
      </c>
      <c r="E80" s="20">
        <v>2024</v>
      </c>
      <c r="F80" s="20" t="s">
        <v>1213</v>
      </c>
      <c r="G80" s="20" t="s">
        <v>1214</v>
      </c>
      <c r="H80" s="20" t="s">
        <v>1263</v>
      </c>
      <c r="I80" s="20" t="s">
        <v>1120</v>
      </c>
      <c r="J80" s="6"/>
      <c r="K80" s="6"/>
      <c r="L80" s="6"/>
      <c r="M80" s="6"/>
      <c r="N80" s="6"/>
      <c r="O80" s="6"/>
      <c r="P80" s="6"/>
      <c r="Q80" s="6"/>
      <c r="R80" s="6"/>
      <c r="S80" s="6"/>
      <c r="T80" s="6"/>
      <c r="U80" s="6"/>
      <c r="V80" s="6"/>
      <c r="W80" s="6"/>
      <c r="X80" s="6"/>
      <c r="Y80" s="6"/>
      <c r="Z80" s="6"/>
      <c r="AA80" s="6"/>
      <c r="AB80" s="6"/>
    </row>
    <row r="81" spans="1:28" s="121" customFormat="1" ht="14.25" customHeight="1" x14ac:dyDescent="0.25">
      <c r="A81" s="13"/>
      <c r="B81" s="3"/>
      <c r="C81" s="20" t="s">
        <v>1264</v>
      </c>
      <c r="D81" s="20" t="s">
        <v>1265</v>
      </c>
      <c r="E81" s="20">
        <v>2024</v>
      </c>
      <c r="F81" s="20" t="s">
        <v>1213</v>
      </c>
      <c r="G81" s="20" t="s">
        <v>1214</v>
      </c>
      <c r="H81" s="20" t="s">
        <v>1266</v>
      </c>
      <c r="I81" s="20" t="s">
        <v>1120</v>
      </c>
      <c r="J81" s="6"/>
      <c r="K81" s="6"/>
      <c r="L81" s="6"/>
      <c r="M81" s="6"/>
      <c r="N81" s="6"/>
      <c r="O81" s="6"/>
      <c r="P81" s="6"/>
      <c r="Q81" s="6"/>
      <c r="R81" s="6"/>
      <c r="S81" s="6"/>
      <c r="T81" s="6"/>
      <c r="U81" s="6"/>
      <c r="V81" s="6"/>
      <c r="W81" s="6"/>
      <c r="X81" s="6"/>
      <c r="Y81" s="6"/>
      <c r="Z81" s="6"/>
      <c r="AA81" s="6"/>
      <c r="AB81" s="6"/>
    </row>
    <row r="82" spans="1:28" s="121" customFormat="1" ht="14.25" customHeight="1" x14ac:dyDescent="0.25">
      <c r="A82" s="13"/>
      <c r="B82" s="3"/>
      <c r="C82" s="20" t="s">
        <v>1267</v>
      </c>
      <c r="D82" s="20" t="s">
        <v>1268</v>
      </c>
      <c r="E82" s="20">
        <v>2024</v>
      </c>
      <c r="F82" s="20" t="s">
        <v>1213</v>
      </c>
      <c r="G82" s="20" t="s">
        <v>1214</v>
      </c>
      <c r="H82" s="20" t="s">
        <v>1269</v>
      </c>
      <c r="I82" s="20" t="s">
        <v>1120</v>
      </c>
      <c r="J82" s="6"/>
      <c r="K82" s="6"/>
      <c r="L82" s="6"/>
      <c r="M82" s="6"/>
      <c r="N82" s="6"/>
      <c r="O82" s="6"/>
      <c r="P82" s="6"/>
      <c r="Q82" s="6"/>
      <c r="R82" s="6"/>
      <c r="S82" s="6"/>
      <c r="T82" s="6"/>
      <c r="U82" s="6"/>
      <c r="V82" s="6"/>
      <c r="W82" s="6"/>
      <c r="X82" s="6"/>
      <c r="Y82" s="6"/>
      <c r="Z82" s="6"/>
      <c r="AA82" s="6"/>
      <c r="AB82" s="6"/>
    </row>
    <row r="83" spans="1:28" s="121" customFormat="1" ht="14.25" customHeight="1" x14ac:dyDescent="0.25">
      <c r="A83" s="13"/>
      <c r="B83" s="3"/>
      <c r="C83" s="20" t="s">
        <v>1267</v>
      </c>
      <c r="D83" s="20" t="s">
        <v>1270</v>
      </c>
      <c r="E83" s="20">
        <v>2024</v>
      </c>
      <c r="F83" s="20" t="s">
        <v>1213</v>
      </c>
      <c r="G83" s="20" t="s">
        <v>1214</v>
      </c>
      <c r="H83" s="20" t="s">
        <v>1271</v>
      </c>
      <c r="I83" s="20" t="s">
        <v>1120</v>
      </c>
      <c r="J83" s="6"/>
      <c r="K83" s="6"/>
      <c r="L83" s="6"/>
      <c r="M83" s="6"/>
      <c r="N83" s="6"/>
      <c r="O83" s="6"/>
      <c r="P83" s="6"/>
      <c r="Q83" s="6"/>
      <c r="R83" s="6"/>
      <c r="S83" s="6"/>
      <c r="T83" s="6"/>
      <c r="U83" s="6"/>
      <c r="V83" s="6"/>
      <c r="W83" s="6"/>
      <c r="X83" s="6"/>
      <c r="Y83" s="6"/>
      <c r="Z83" s="6"/>
      <c r="AA83" s="6"/>
      <c r="AB83" s="6"/>
    </row>
    <row r="84" spans="1:28" s="121" customFormat="1" ht="14.25" customHeight="1" x14ac:dyDescent="0.25">
      <c r="A84" s="13"/>
      <c r="B84" s="3"/>
      <c r="C84" s="20" t="s">
        <v>1272</v>
      </c>
      <c r="D84" s="20" t="s">
        <v>1273</v>
      </c>
      <c r="E84" s="20">
        <v>2024</v>
      </c>
      <c r="F84" s="20" t="s">
        <v>1253</v>
      </c>
      <c r="G84" s="20" t="s">
        <v>1214</v>
      </c>
      <c r="H84" s="20" t="s">
        <v>1274</v>
      </c>
      <c r="I84" s="20" t="s">
        <v>1120</v>
      </c>
      <c r="J84" s="6"/>
      <c r="K84" s="6"/>
      <c r="L84" s="6"/>
      <c r="M84" s="6"/>
      <c r="N84" s="6"/>
      <c r="O84" s="6"/>
      <c r="P84" s="6"/>
      <c r="Q84" s="6"/>
      <c r="R84" s="6"/>
      <c r="S84" s="6"/>
      <c r="T84" s="6"/>
      <c r="U84" s="6"/>
      <c r="V84" s="6"/>
      <c r="W84" s="6"/>
      <c r="X84" s="6"/>
      <c r="Y84" s="6"/>
      <c r="Z84" s="6"/>
      <c r="AA84" s="6"/>
      <c r="AB84" s="6"/>
    </row>
    <row r="85" spans="1:28" s="121" customFormat="1" ht="14.25" customHeight="1" x14ac:dyDescent="0.25">
      <c r="A85" s="13"/>
      <c r="B85" s="3"/>
      <c r="C85" s="20" t="s">
        <v>1275</v>
      </c>
      <c r="D85" s="20" t="s">
        <v>1276</v>
      </c>
      <c r="E85" s="20">
        <v>2024</v>
      </c>
      <c r="F85" s="20" t="s">
        <v>1213</v>
      </c>
      <c r="G85" s="20" t="s">
        <v>1214</v>
      </c>
      <c r="H85" s="20" t="s">
        <v>1271</v>
      </c>
      <c r="I85" s="20" t="s">
        <v>1120</v>
      </c>
      <c r="J85" s="6"/>
      <c r="K85" s="6"/>
      <c r="L85" s="6"/>
      <c r="M85" s="6"/>
      <c r="N85" s="6"/>
      <c r="O85" s="6"/>
      <c r="P85" s="6"/>
      <c r="Q85" s="6"/>
      <c r="R85" s="6"/>
      <c r="S85" s="6"/>
      <c r="T85" s="6"/>
      <c r="U85" s="6"/>
      <c r="V85" s="6"/>
      <c r="W85" s="6"/>
      <c r="X85" s="6"/>
      <c r="Y85" s="6"/>
      <c r="Z85" s="6"/>
      <c r="AA85" s="6"/>
      <c r="AB85" s="6"/>
    </row>
    <row r="86" spans="1:28" s="121" customFormat="1" ht="14.25" customHeight="1" x14ac:dyDescent="0.25">
      <c r="A86" s="13"/>
      <c r="B86" s="3"/>
      <c r="C86" s="20" t="s">
        <v>1277</v>
      </c>
      <c r="D86" s="20" t="s">
        <v>1278</v>
      </c>
      <c r="E86" s="20">
        <v>2024</v>
      </c>
      <c r="F86" s="20" t="s">
        <v>1213</v>
      </c>
      <c r="G86" s="20" t="s">
        <v>1214</v>
      </c>
      <c r="H86" s="20" t="s">
        <v>1279</v>
      </c>
      <c r="I86" s="20" t="s">
        <v>1120</v>
      </c>
      <c r="J86" s="6"/>
      <c r="K86" s="6"/>
      <c r="L86" s="6"/>
      <c r="M86" s="6"/>
      <c r="N86" s="6"/>
      <c r="O86" s="6"/>
      <c r="P86" s="6"/>
      <c r="Q86" s="6"/>
      <c r="R86" s="6"/>
      <c r="S86" s="6"/>
      <c r="T86" s="6"/>
      <c r="U86" s="6"/>
      <c r="V86" s="6"/>
      <c r="W86" s="6"/>
      <c r="X86" s="6"/>
      <c r="Y86" s="6"/>
      <c r="Z86" s="6"/>
      <c r="AA86" s="6"/>
      <c r="AB86" s="6"/>
    </row>
    <row r="87" spans="1:28" s="121" customFormat="1" ht="14.25" customHeight="1" x14ac:dyDescent="0.25">
      <c r="A87" s="13"/>
      <c r="B87" s="3"/>
      <c r="C87" s="20" t="s">
        <v>1280</v>
      </c>
      <c r="D87" s="20" t="s">
        <v>1281</v>
      </c>
      <c r="E87" s="20">
        <v>2024</v>
      </c>
      <c r="F87" s="20" t="s">
        <v>1213</v>
      </c>
      <c r="G87" s="20" t="s">
        <v>1214</v>
      </c>
      <c r="H87" s="20" t="s">
        <v>1282</v>
      </c>
      <c r="I87" s="20" t="s">
        <v>1120</v>
      </c>
      <c r="J87" s="6"/>
      <c r="K87" s="6"/>
      <c r="L87" s="6"/>
      <c r="M87" s="6"/>
      <c r="N87" s="6"/>
      <c r="O87" s="6"/>
      <c r="P87" s="6"/>
      <c r="Q87" s="6"/>
      <c r="R87" s="6"/>
      <c r="S87" s="6"/>
      <c r="T87" s="6"/>
      <c r="U87" s="6"/>
      <c r="V87" s="6"/>
      <c r="W87" s="6"/>
      <c r="X87" s="6"/>
      <c r="Y87" s="6"/>
      <c r="Z87" s="6"/>
      <c r="AA87" s="6"/>
      <c r="AB87" s="6"/>
    </row>
    <row r="88" spans="1:28" s="121" customFormat="1" ht="14.25" customHeight="1" x14ac:dyDescent="0.25">
      <c r="A88" s="13"/>
      <c r="B88" s="3"/>
      <c r="C88" s="20" t="s">
        <v>1248</v>
      </c>
      <c r="D88" s="20" t="s">
        <v>1283</v>
      </c>
      <c r="E88" s="20">
        <v>2024</v>
      </c>
      <c r="F88" s="20" t="s">
        <v>1284</v>
      </c>
      <c r="G88" s="20" t="s">
        <v>1214</v>
      </c>
      <c r="H88" s="20" t="s">
        <v>1285</v>
      </c>
      <c r="I88" s="20" t="s">
        <v>1286</v>
      </c>
      <c r="J88" s="6"/>
      <c r="K88" s="6"/>
      <c r="L88" s="6"/>
      <c r="M88" s="6"/>
      <c r="N88" s="6"/>
      <c r="O88" s="6"/>
      <c r="P88" s="6"/>
      <c r="Q88" s="6"/>
      <c r="R88" s="6"/>
      <c r="S88" s="6"/>
      <c r="T88" s="6"/>
      <c r="U88" s="6"/>
      <c r="V88" s="6"/>
      <c r="W88" s="6"/>
      <c r="X88" s="6"/>
      <c r="Y88" s="6"/>
      <c r="Z88" s="6"/>
      <c r="AA88" s="6"/>
      <c r="AB88" s="6"/>
    </row>
    <row r="89" spans="1:28" s="121" customFormat="1" ht="14.25" customHeight="1" x14ac:dyDescent="0.25">
      <c r="A89" s="13"/>
      <c r="B89" s="3"/>
      <c r="C89" s="20" t="s">
        <v>1287</v>
      </c>
      <c r="D89" s="20" t="s">
        <v>1288</v>
      </c>
      <c r="E89" s="20">
        <v>2024</v>
      </c>
      <c r="F89" s="20" t="s">
        <v>1289</v>
      </c>
      <c r="G89" s="20" t="s">
        <v>1214</v>
      </c>
      <c r="H89" s="20" t="s">
        <v>1290</v>
      </c>
      <c r="I89" s="20" t="s">
        <v>1291</v>
      </c>
      <c r="J89" s="6"/>
      <c r="K89" s="6"/>
      <c r="L89" s="6"/>
      <c r="M89" s="6"/>
      <c r="N89" s="6"/>
      <c r="O89" s="6"/>
      <c r="P89" s="6"/>
      <c r="Q89" s="6"/>
      <c r="R89" s="6"/>
      <c r="S89" s="6"/>
      <c r="T89" s="6"/>
      <c r="U89" s="6"/>
      <c r="V89" s="6"/>
      <c r="W89" s="6"/>
      <c r="X89" s="6"/>
      <c r="Y89" s="6"/>
      <c r="Z89" s="6"/>
      <c r="AA89" s="6"/>
      <c r="AB89" s="6"/>
    </row>
    <row r="90" spans="1:28" s="121" customFormat="1" ht="14.25" customHeight="1" x14ac:dyDescent="0.25">
      <c r="A90" s="13"/>
      <c r="B90" s="3"/>
      <c r="C90" s="20" t="s">
        <v>1292</v>
      </c>
      <c r="D90" s="20" t="s">
        <v>1293</v>
      </c>
      <c r="E90" s="20">
        <v>2025</v>
      </c>
      <c r="F90" s="20" t="s">
        <v>1253</v>
      </c>
      <c r="G90" s="20" t="s">
        <v>1214</v>
      </c>
      <c r="H90" s="20" t="s">
        <v>1290</v>
      </c>
      <c r="I90" s="20" t="s">
        <v>1120</v>
      </c>
      <c r="J90" s="6"/>
      <c r="K90" s="6"/>
      <c r="L90" s="6"/>
      <c r="M90" s="6"/>
      <c r="N90" s="6"/>
      <c r="O90" s="6"/>
      <c r="P90" s="6"/>
      <c r="Q90" s="6"/>
      <c r="R90" s="6"/>
      <c r="S90" s="6"/>
      <c r="T90" s="6"/>
      <c r="U90" s="6"/>
      <c r="V90" s="6"/>
      <c r="W90" s="6"/>
      <c r="X90" s="6"/>
      <c r="Y90" s="6"/>
      <c r="Z90" s="6"/>
      <c r="AA90" s="6"/>
      <c r="AB90" s="6"/>
    </row>
    <row r="91" spans="1:28" s="121" customFormat="1" ht="14.25" customHeight="1" x14ac:dyDescent="0.25">
      <c r="A91" s="13"/>
      <c r="B91" s="3"/>
      <c r="C91" s="20" t="s">
        <v>1292</v>
      </c>
      <c r="D91" s="20" t="s">
        <v>1294</v>
      </c>
      <c r="E91" s="20">
        <v>2025</v>
      </c>
      <c r="F91" s="20" t="s">
        <v>1253</v>
      </c>
      <c r="G91" s="20" t="s">
        <v>1214</v>
      </c>
      <c r="H91" s="20" t="s">
        <v>1290</v>
      </c>
      <c r="I91" s="20" t="s">
        <v>1120</v>
      </c>
      <c r="J91" s="6"/>
      <c r="K91" s="6"/>
      <c r="L91" s="6"/>
      <c r="M91" s="6"/>
      <c r="N91" s="6"/>
      <c r="O91" s="6"/>
      <c r="P91" s="6"/>
      <c r="Q91" s="6"/>
      <c r="R91" s="6"/>
      <c r="S91" s="6"/>
      <c r="T91" s="6"/>
      <c r="U91" s="6"/>
      <c r="V91" s="6"/>
      <c r="W91" s="6"/>
      <c r="X91" s="6"/>
      <c r="Y91" s="6"/>
      <c r="Z91" s="6"/>
      <c r="AA91" s="6"/>
      <c r="AB91" s="6"/>
    </row>
    <row r="92" spans="1:28" s="121" customFormat="1" ht="14.25" customHeight="1" x14ac:dyDescent="0.25">
      <c r="A92" s="13"/>
      <c r="B92" s="3"/>
      <c r="C92" s="20" t="s">
        <v>1222</v>
      </c>
      <c r="D92" s="20" t="s">
        <v>1295</v>
      </c>
      <c r="E92" s="20">
        <v>2024</v>
      </c>
      <c r="F92" s="20" t="s">
        <v>1236</v>
      </c>
      <c r="G92" s="20" t="s">
        <v>1214</v>
      </c>
      <c r="H92" s="20" t="s">
        <v>1296</v>
      </c>
      <c r="I92" s="20" t="s">
        <v>1120</v>
      </c>
      <c r="J92" s="6"/>
      <c r="K92" s="6"/>
      <c r="L92" s="6"/>
      <c r="M92" s="6"/>
      <c r="N92" s="6"/>
      <c r="O92" s="6"/>
      <c r="P92" s="6"/>
      <c r="Q92" s="6"/>
      <c r="R92" s="6"/>
      <c r="S92" s="6"/>
      <c r="T92" s="6"/>
      <c r="U92" s="6"/>
      <c r="V92" s="6"/>
      <c r="W92" s="6"/>
      <c r="X92" s="6"/>
      <c r="Y92" s="6"/>
      <c r="Z92" s="6"/>
      <c r="AA92" s="6"/>
      <c r="AB92" s="6"/>
    </row>
    <row r="93" spans="1:28" s="121" customFormat="1" ht="14.25" customHeight="1" x14ac:dyDescent="0.25">
      <c r="A93" s="13"/>
      <c r="B93" s="3"/>
      <c r="C93" s="20" t="s">
        <v>1292</v>
      </c>
      <c r="D93" s="20" t="s">
        <v>1297</v>
      </c>
      <c r="E93" s="20">
        <v>2025</v>
      </c>
      <c r="F93" s="20" t="s">
        <v>1253</v>
      </c>
      <c r="G93" s="20" t="s">
        <v>1214</v>
      </c>
      <c r="H93" s="20" t="s">
        <v>1290</v>
      </c>
      <c r="I93" s="20" t="s">
        <v>1120</v>
      </c>
      <c r="J93" s="6"/>
      <c r="K93" s="6"/>
      <c r="L93" s="6"/>
      <c r="M93" s="6"/>
      <c r="N93" s="6"/>
      <c r="O93" s="6"/>
      <c r="P93" s="6"/>
      <c r="Q93" s="6"/>
      <c r="R93" s="6"/>
      <c r="S93" s="6"/>
      <c r="T93" s="6"/>
      <c r="U93" s="6"/>
      <c r="V93" s="6"/>
      <c r="W93" s="6"/>
      <c r="X93" s="6"/>
      <c r="Y93" s="6"/>
      <c r="Z93" s="6"/>
      <c r="AA93" s="6"/>
      <c r="AB93" s="6"/>
    </row>
    <row r="94" spans="1:28" s="121" customFormat="1" ht="14.25" customHeight="1" x14ac:dyDescent="0.25">
      <c r="A94" s="13"/>
      <c r="B94" s="3"/>
      <c r="C94" s="20" t="s">
        <v>1298</v>
      </c>
      <c r="D94" s="20" t="s">
        <v>1299</v>
      </c>
      <c r="E94" s="20">
        <v>2025</v>
      </c>
      <c r="F94" s="20" t="s">
        <v>1245</v>
      </c>
      <c r="G94" s="20" t="s">
        <v>1214</v>
      </c>
      <c r="H94" s="20" t="s">
        <v>1300</v>
      </c>
      <c r="I94" s="20" t="s">
        <v>1301</v>
      </c>
      <c r="J94" s="6"/>
      <c r="K94" s="6"/>
      <c r="L94" s="6"/>
      <c r="M94" s="6"/>
      <c r="N94" s="6"/>
      <c r="O94" s="6"/>
      <c r="P94" s="6"/>
      <c r="Q94" s="6"/>
      <c r="R94" s="6"/>
      <c r="S94" s="6"/>
      <c r="T94" s="6"/>
      <c r="U94" s="6"/>
      <c r="V94" s="6"/>
      <c r="W94" s="6"/>
      <c r="X94" s="6"/>
      <c r="Y94" s="6"/>
      <c r="Z94" s="6"/>
      <c r="AA94" s="6"/>
      <c r="AB94" s="6"/>
    </row>
    <row r="95" spans="1:28" s="121" customFormat="1" ht="14.25" customHeight="1" x14ac:dyDescent="0.25">
      <c r="A95" s="13"/>
      <c r="B95" s="3"/>
      <c r="C95" s="20" t="s">
        <v>1248</v>
      </c>
      <c r="D95" s="20" t="s">
        <v>1302</v>
      </c>
      <c r="E95" s="20">
        <v>2025</v>
      </c>
      <c r="F95" s="20" t="s">
        <v>1253</v>
      </c>
      <c r="G95" s="20" t="s">
        <v>1214</v>
      </c>
      <c r="H95" s="20" t="s">
        <v>1303</v>
      </c>
      <c r="I95" s="20" t="s">
        <v>1120</v>
      </c>
      <c r="J95" s="6"/>
      <c r="K95" s="6"/>
      <c r="L95" s="6"/>
      <c r="M95" s="6"/>
      <c r="N95" s="6"/>
      <c r="O95" s="6"/>
      <c r="P95" s="6"/>
      <c r="Q95" s="6"/>
      <c r="R95" s="6"/>
      <c r="S95" s="6"/>
      <c r="T95" s="6"/>
      <c r="U95" s="6"/>
      <c r="V95" s="6"/>
      <c r="W95" s="6"/>
      <c r="X95" s="6"/>
      <c r="Y95" s="6"/>
      <c r="Z95" s="6"/>
      <c r="AA95" s="6"/>
      <c r="AB95" s="6"/>
    </row>
    <row r="96" spans="1:28" s="121" customFormat="1" ht="14.25" customHeight="1" x14ac:dyDescent="0.25">
      <c r="A96" s="13"/>
      <c r="B96" s="3"/>
      <c r="C96" s="20" t="s">
        <v>1304</v>
      </c>
      <c r="D96" s="20" t="s">
        <v>1305</v>
      </c>
      <c r="E96" s="20">
        <v>2025</v>
      </c>
      <c r="F96" s="20" t="s">
        <v>1213</v>
      </c>
      <c r="G96" s="20" t="s">
        <v>1214</v>
      </c>
      <c r="H96" s="20" t="s">
        <v>1306</v>
      </c>
      <c r="I96" s="20" t="s">
        <v>1120</v>
      </c>
      <c r="J96" s="6"/>
      <c r="K96" s="6"/>
      <c r="L96" s="6"/>
      <c r="M96" s="6"/>
      <c r="N96" s="6"/>
      <c r="O96" s="6"/>
      <c r="P96" s="6"/>
      <c r="Q96" s="6"/>
      <c r="R96" s="6"/>
      <c r="S96" s="6"/>
      <c r="T96" s="6"/>
      <c r="U96" s="6"/>
      <c r="V96" s="6"/>
      <c r="W96" s="6"/>
      <c r="X96" s="6"/>
      <c r="Y96" s="6"/>
      <c r="Z96" s="6"/>
      <c r="AA96" s="6"/>
      <c r="AB96" s="6"/>
    </row>
    <row r="97" spans="1:28" s="121" customFormat="1" ht="14.25" customHeight="1" x14ac:dyDescent="0.25">
      <c r="A97" s="13"/>
      <c r="B97" s="3"/>
      <c r="C97" s="20" t="s">
        <v>1248</v>
      </c>
      <c r="D97" s="20" t="s">
        <v>1307</v>
      </c>
      <c r="E97" s="20">
        <v>2025</v>
      </c>
      <c r="F97" s="20" t="s">
        <v>1245</v>
      </c>
      <c r="G97" s="20" t="s">
        <v>1214</v>
      </c>
      <c r="H97" s="20" t="s">
        <v>1303</v>
      </c>
      <c r="I97" s="20" t="s">
        <v>1308</v>
      </c>
      <c r="J97" s="6"/>
      <c r="K97" s="6"/>
      <c r="L97" s="6"/>
      <c r="M97" s="6"/>
      <c r="N97" s="6"/>
      <c r="O97" s="6"/>
      <c r="P97" s="6"/>
      <c r="Q97" s="6"/>
      <c r="R97" s="6"/>
      <c r="S97" s="6"/>
      <c r="T97" s="6"/>
      <c r="U97" s="6"/>
      <c r="V97" s="6"/>
      <c r="W97" s="6"/>
      <c r="X97" s="6"/>
      <c r="Y97" s="6"/>
      <c r="Z97" s="6"/>
      <c r="AA97" s="6"/>
      <c r="AB97" s="6"/>
    </row>
    <row r="98" spans="1:28" s="121" customFormat="1" ht="14.25" customHeight="1" x14ac:dyDescent="0.25">
      <c r="A98" s="13"/>
      <c r="B98" s="3"/>
      <c r="C98" s="20" t="s">
        <v>1292</v>
      </c>
      <c r="D98" s="20" t="s">
        <v>1309</v>
      </c>
      <c r="E98" s="20">
        <v>2025</v>
      </c>
      <c r="F98" s="20" t="s">
        <v>1236</v>
      </c>
      <c r="G98" s="20" t="s">
        <v>1214</v>
      </c>
      <c r="H98" s="20" t="s">
        <v>1310</v>
      </c>
      <c r="I98" s="20" t="s">
        <v>1120</v>
      </c>
      <c r="J98" s="6"/>
      <c r="K98" s="6"/>
      <c r="L98" s="6"/>
      <c r="M98" s="6"/>
      <c r="N98" s="6"/>
      <c r="O98" s="6"/>
      <c r="P98" s="6"/>
      <c r="Q98" s="6"/>
      <c r="R98" s="6"/>
      <c r="S98" s="6"/>
      <c r="T98" s="6"/>
      <c r="U98" s="6"/>
      <c r="V98" s="6"/>
      <c r="W98" s="6"/>
      <c r="X98" s="6"/>
      <c r="Y98" s="6"/>
      <c r="Z98" s="6"/>
      <c r="AA98" s="6"/>
      <c r="AB98" s="6"/>
    </row>
    <row r="99" spans="1:28" s="121" customFormat="1" ht="14.25" customHeight="1" x14ac:dyDescent="0.25">
      <c r="A99" s="13"/>
      <c r="B99" s="3"/>
      <c r="C99" s="20" t="s">
        <v>1222</v>
      </c>
      <c r="D99" s="20" t="s">
        <v>1311</v>
      </c>
      <c r="E99" s="20">
        <v>2025</v>
      </c>
      <c r="F99" s="20" t="s">
        <v>1253</v>
      </c>
      <c r="G99" s="20" t="s">
        <v>1214</v>
      </c>
      <c r="H99" s="20" t="s">
        <v>1312</v>
      </c>
      <c r="I99" s="20" t="s">
        <v>1120</v>
      </c>
      <c r="J99" s="6"/>
      <c r="K99" s="6"/>
      <c r="L99" s="6"/>
      <c r="M99" s="6"/>
      <c r="N99" s="6"/>
      <c r="O99" s="6"/>
      <c r="P99" s="6"/>
      <c r="Q99" s="6"/>
      <c r="R99" s="6"/>
      <c r="S99" s="6"/>
      <c r="T99" s="6"/>
      <c r="U99" s="6"/>
      <c r="V99" s="6"/>
      <c r="W99" s="6"/>
      <c r="X99" s="6"/>
      <c r="Y99" s="6"/>
      <c r="Z99" s="6"/>
      <c r="AA99" s="6"/>
      <c r="AB99" s="6"/>
    </row>
    <row r="100" spans="1:28" s="121" customFormat="1" ht="14.25" customHeight="1" x14ac:dyDescent="0.25">
      <c r="A100" s="13"/>
      <c r="B100" s="3"/>
      <c r="C100" s="20" t="s">
        <v>1222</v>
      </c>
      <c r="D100" s="20" t="s">
        <v>1313</v>
      </c>
      <c r="E100" s="20">
        <v>2025</v>
      </c>
      <c r="F100" s="20" t="s">
        <v>1253</v>
      </c>
      <c r="G100" s="20" t="s">
        <v>1214</v>
      </c>
      <c r="H100" s="20" t="s">
        <v>1312</v>
      </c>
      <c r="I100" s="20" t="s">
        <v>1120</v>
      </c>
      <c r="J100" s="6"/>
      <c r="K100" s="6"/>
      <c r="L100" s="6"/>
      <c r="M100" s="6"/>
      <c r="N100" s="6"/>
      <c r="O100" s="6"/>
      <c r="P100" s="6"/>
      <c r="Q100" s="6"/>
      <c r="R100" s="6"/>
      <c r="S100" s="6"/>
      <c r="T100" s="6"/>
      <c r="U100" s="6"/>
      <c r="V100" s="6"/>
      <c r="W100" s="6"/>
      <c r="X100" s="6"/>
      <c r="Y100" s="6"/>
      <c r="Z100" s="6"/>
      <c r="AA100" s="6"/>
      <c r="AB100" s="6"/>
    </row>
    <row r="101" spans="1:28" s="121" customFormat="1" ht="14.25" customHeight="1" x14ac:dyDescent="0.25">
      <c r="A101" s="13"/>
      <c r="B101" s="3"/>
      <c r="C101" s="20" t="s">
        <v>1222</v>
      </c>
      <c r="D101" s="20" t="s">
        <v>1314</v>
      </c>
      <c r="E101" s="20">
        <v>2025</v>
      </c>
      <c r="F101" s="20" t="s">
        <v>1236</v>
      </c>
      <c r="G101" s="20" t="s">
        <v>1214</v>
      </c>
      <c r="H101" s="20" t="s">
        <v>1312</v>
      </c>
      <c r="I101" s="20" t="s">
        <v>1120</v>
      </c>
      <c r="J101" s="6"/>
      <c r="K101" s="6"/>
      <c r="L101" s="6"/>
      <c r="M101" s="6"/>
      <c r="N101" s="6"/>
      <c r="O101" s="6"/>
      <c r="P101" s="6"/>
      <c r="Q101" s="6"/>
      <c r="R101" s="6"/>
      <c r="S101" s="6"/>
      <c r="T101" s="6"/>
      <c r="U101" s="6"/>
      <c r="V101" s="6"/>
      <c r="W101" s="6"/>
      <c r="X101" s="6"/>
      <c r="Y101" s="6"/>
      <c r="Z101" s="6"/>
      <c r="AA101" s="6"/>
      <c r="AB101" s="6"/>
    </row>
    <row r="102" spans="1:28" s="121" customFormat="1" ht="14.25" customHeight="1" x14ac:dyDescent="0.25">
      <c r="A102" s="13"/>
      <c r="B102" s="3"/>
      <c r="C102" s="20" t="s">
        <v>1315</v>
      </c>
      <c r="D102" s="20" t="s">
        <v>1316</v>
      </c>
      <c r="E102" s="20">
        <v>2025</v>
      </c>
      <c r="F102" s="20" t="s">
        <v>1250</v>
      </c>
      <c r="G102" s="20" t="s">
        <v>1214</v>
      </c>
      <c r="H102" s="20" t="s">
        <v>1317</v>
      </c>
      <c r="I102" s="20" t="s">
        <v>1120</v>
      </c>
      <c r="J102" s="6"/>
      <c r="K102" s="6"/>
      <c r="L102" s="6"/>
      <c r="M102" s="6"/>
      <c r="N102" s="6"/>
      <c r="O102" s="6"/>
      <c r="P102" s="6"/>
      <c r="Q102" s="6"/>
      <c r="R102" s="6"/>
      <c r="S102" s="6"/>
      <c r="T102" s="6"/>
      <c r="U102" s="6"/>
      <c r="V102" s="6"/>
      <c r="W102" s="6"/>
      <c r="X102" s="6"/>
      <c r="Y102" s="6"/>
      <c r="Z102" s="6"/>
      <c r="AA102" s="6"/>
      <c r="AB102" s="6"/>
    </row>
    <row r="103" spans="1:28" s="121" customFormat="1" ht="14.25" customHeight="1" x14ac:dyDescent="0.25">
      <c r="A103" s="13"/>
      <c r="B103" s="3"/>
      <c r="C103" s="20" t="s">
        <v>1318</v>
      </c>
      <c r="D103" s="20" t="s">
        <v>1319</v>
      </c>
      <c r="E103" s="20">
        <v>2025</v>
      </c>
      <c r="F103" s="20" t="s">
        <v>1253</v>
      </c>
      <c r="G103" s="20" t="s">
        <v>1214</v>
      </c>
      <c r="H103" s="20" t="s">
        <v>1320</v>
      </c>
      <c r="I103" s="20" t="s">
        <v>1120</v>
      </c>
      <c r="J103" s="6"/>
      <c r="K103" s="6"/>
      <c r="L103" s="6"/>
      <c r="M103" s="6"/>
      <c r="N103" s="6"/>
      <c r="O103" s="6"/>
      <c r="P103" s="6"/>
      <c r="Q103" s="6"/>
      <c r="R103" s="6"/>
      <c r="S103" s="6"/>
      <c r="T103" s="6"/>
      <c r="U103" s="6"/>
      <c r="V103" s="6"/>
      <c r="W103" s="6"/>
      <c r="X103" s="6"/>
      <c r="Y103" s="6"/>
      <c r="Z103" s="6"/>
      <c r="AA103" s="6"/>
      <c r="AB103" s="6"/>
    </row>
    <row r="104" spans="1:28" s="121" customFormat="1" ht="14.25" customHeight="1" x14ac:dyDescent="0.25">
      <c r="A104" s="13"/>
      <c r="B104" s="3"/>
      <c r="C104" s="20" t="s">
        <v>1321</v>
      </c>
      <c r="D104" s="20" t="s">
        <v>1322</v>
      </c>
      <c r="E104" s="20">
        <v>2025</v>
      </c>
      <c r="F104" s="20" t="s">
        <v>1213</v>
      </c>
      <c r="G104" s="20" t="s">
        <v>1214</v>
      </c>
      <c r="H104" s="20" t="s">
        <v>1323</v>
      </c>
      <c r="I104" s="20" t="s">
        <v>1120</v>
      </c>
      <c r="J104" s="6"/>
      <c r="K104" s="6"/>
      <c r="L104" s="6"/>
      <c r="M104" s="6"/>
      <c r="N104" s="6"/>
      <c r="O104" s="6"/>
      <c r="P104" s="6"/>
      <c r="Q104" s="6"/>
      <c r="R104" s="6"/>
      <c r="S104" s="6"/>
      <c r="T104" s="6"/>
      <c r="U104" s="6"/>
      <c r="V104" s="6"/>
      <c r="W104" s="6"/>
      <c r="X104" s="6"/>
      <c r="Y104" s="6"/>
      <c r="Z104" s="6"/>
      <c r="AA104" s="6"/>
      <c r="AB104" s="6"/>
    </row>
    <row r="105" spans="1:28" s="121" customFormat="1" ht="14.25" customHeight="1" x14ac:dyDescent="0.25">
      <c r="A105" s="13"/>
      <c r="B105" s="3"/>
      <c r="C105" s="20" t="s">
        <v>1324</v>
      </c>
      <c r="D105" s="20" t="s">
        <v>1325</v>
      </c>
      <c r="E105" s="20">
        <v>2025</v>
      </c>
      <c r="F105" s="20" t="s">
        <v>1250</v>
      </c>
      <c r="G105" s="20" t="s">
        <v>1214</v>
      </c>
      <c r="H105" s="20" t="s">
        <v>1326</v>
      </c>
      <c r="I105" s="20" t="s">
        <v>1120</v>
      </c>
      <c r="J105" s="6"/>
      <c r="K105" s="6"/>
      <c r="L105" s="6"/>
      <c r="M105" s="6"/>
      <c r="N105" s="6"/>
      <c r="O105" s="6"/>
      <c r="P105" s="6"/>
      <c r="Q105" s="6"/>
      <c r="R105" s="6"/>
      <c r="S105" s="6"/>
      <c r="T105" s="6"/>
      <c r="U105" s="6"/>
      <c r="V105" s="6"/>
      <c r="W105" s="6"/>
      <c r="X105" s="6"/>
      <c r="Y105" s="6"/>
      <c r="Z105" s="6"/>
      <c r="AA105" s="6"/>
      <c r="AB105" s="6"/>
    </row>
    <row r="106" spans="1:28" s="121" customFormat="1" ht="14.25" customHeight="1" x14ac:dyDescent="0.25">
      <c r="A106" s="13"/>
      <c r="B106" s="3"/>
      <c r="C106" s="20" t="s">
        <v>1292</v>
      </c>
      <c r="D106" s="20" t="s">
        <v>1327</v>
      </c>
      <c r="E106" s="20">
        <v>2025</v>
      </c>
      <c r="F106" s="20" t="s">
        <v>1253</v>
      </c>
      <c r="G106" s="20" t="s">
        <v>1214</v>
      </c>
      <c r="H106" s="20" t="s">
        <v>1328</v>
      </c>
      <c r="I106" s="20" t="s">
        <v>1120</v>
      </c>
      <c r="J106" s="6"/>
      <c r="K106" s="6"/>
      <c r="L106" s="6"/>
      <c r="M106" s="6"/>
      <c r="N106" s="6"/>
      <c r="O106" s="6"/>
      <c r="P106" s="6"/>
      <c r="Q106" s="6"/>
      <c r="R106" s="6"/>
      <c r="S106" s="6"/>
      <c r="T106" s="6"/>
      <c r="U106" s="6"/>
      <c r="V106" s="6"/>
      <c r="W106" s="6"/>
      <c r="X106" s="6"/>
      <c r="Y106" s="6"/>
      <c r="Z106" s="6"/>
      <c r="AA106" s="6"/>
      <c r="AB106" s="6"/>
    </row>
    <row r="107" spans="1:28" s="121" customFormat="1" ht="14.25" customHeight="1" x14ac:dyDescent="0.25">
      <c r="A107" s="13"/>
      <c r="B107" s="3"/>
      <c r="C107" s="20" t="s">
        <v>1329</v>
      </c>
      <c r="D107" s="20" t="s">
        <v>1330</v>
      </c>
      <c r="E107" s="20">
        <v>2025</v>
      </c>
      <c r="F107" s="20" t="s">
        <v>1213</v>
      </c>
      <c r="G107" s="20" t="s">
        <v>1214</v>
      </c>
      <c r="H107" s="20" t="s">
        <v>1331</v>
      </c>
      <c r="I107" s="20" t="s">
        <v>1120</v>
      </c>
      <c r="J107" s="6"/>
      <c r="K107" s="6"/>
      <c r="L107" s="6"/>
      <c r="M107" s="6"/>
      <c r="N107" s="6"/>
      <c r="O107" s="6"/>
      <c r="P107" s="6"/>
      <c r="Q107" s="6"/>
      <c r="R107" s="6"/>
      <c r="S107" s="6"/>
      <c r="T107" s="6"/>
      <c r="U107" s="6"/>
      <c r="V107" s="6"/>
      <c r="W107" s="6"/>
      <c r="X107" s="6"/>
      <c r="Y107" s="6"/>
      <c r="Z107" s="6"/>
      <c r="AA107" s="6"/>
      <c r="AB107" s="6"/>
    </row>
    <row r="108" spans="1:28" ht="14.25" customHeight="1" x14ac:dyDescent="0.25">
      <c r="A108" s="13"/>
      <c r="B108" s="3"/>
      <c r="C108" s="20" t="s">
        <v>1332</v>
      </c>
      <c r="D108" s="20" t="s">
        <v>1333</v>
      </c>
      <c r="E108" s="20">
        <v>2025</v>
      </c>
      <c r="F108" s="20" t="s">
        <v>1253</v>
      </c>
      <c r="G108" s="20" t="s">
        <v>1214</v>
      </c>
      <c r="H108" s="20" t="s">
        <v>1334</v>
      </c>
      <c r="I108" s="20" t="s">
        <v>1120</v>
      </c>
      <c r="J108" s="6"/>
      <c r="K108" s="6"/>
      <c r="L108" s="6"/>
      <c r="M108" s="6"/>
      <c r="N108" s="6"/>
      <c r="O108" s="6"/>
      <c r="P108" s="6"/>
      <c r="Q108" s="6"/>
      <c r="R108" s="6"/>
      <c r="S108" s="6"/>
      <c r="T108" s="6"/>
      <c r="U108" s="6"/>
      <c r="V108" s="6"/>
      <c r="W108" s="6"/>
      <c r="X108" s="6"/>
      <c r="Y108" s="6"/>
      <c r="Z108" s="6"/>
      <c r="AA108" s="6"/>
      <c r="AB108" s="6"/>
    </row>
    <row r="109" spans="1:28" s="121" customFormat="1" ht="14.25" customHeight="1" x14ac:dyDescent="0.25">
      <c r="A109" s="13"/>
      <c r="B109" s="3"/>
      <c r="C109" s="20" t="s">
        <v>1335</v>
      </c>
      <c r="D109" s="20" t="s">
        <v>1336</v>
      </c>
      <c r="E109" s="20">
        <v>2025</v>
      </c>
      <c r="F109" s="20" t="s">
        <v>1245</v>
      </c>
      <c r="G109" s="20" t="s">
        <v>1214</v>
      </c>
      <c r="H109" s="20" t="s">
        <v>1326</v>
      </c>
      <c r="I109" s="20" t="s">
        <v>1337</v>
      </c>
      <c r="J109" s="6"/>
      <c r="K109" s="6"/>
      <c r="L109" s="6"/>
      <c r="M109" s="6"/>
      <c r="N109" s="6"/>
      <c r="O109" s="6"/>
      <c r="P109" s="6"/>
      <c r="Q109" s="6"/>
      <c r="R109" s="6"/>
      <c r="S109" s="6"/>
      <c r="T109" s="6"/>
      <c r="U109" s="6"/>
      <c r="V109" s="6"/>
      <c r="W109" s="6"/>
      <c r="X109" s="6"/>
      <c r="Y109" s="6"/>
      <c r="Z109" s="6"/>
      <c r="AA109" s="6"/>
      <c r="AB109" s="6"/>
    </row>
    <row r="110" spans="1:28" s="121" customFormat="1" ht="20.25" customHeight="1" x14ac:dyDescent="0.25">
      <c r="A110" s="13"/>
      <c r="B110" s="3"/>
      <c r="C110" s="20" t="s">
        <v>1338</v>
      </c>
      <c r="D110" s="20" t="s">
        <v>1339</v>
      </c>
      <c r="E110" s="20">
        <v>2026</v>
      </c>
      <c r="F110" s="20" t="s">
        <v>1340</v>
      </c>
      <c r="G110" s="20" t="s">
        <v>1214</v>
      </c>
      <c r="H110" s="20" t="s">
        <v>1341</v>
      </c>
      <c r="I110" s="20" t="s">
        <v>1120</v>
      </c>
      <c r="J110" s="6"/>
      <c r="K110" s="6"/>
      <c r="L110" s="6"/>
      <c r="M110" s="6"/>
      <c r="N110" s="6"/>
      <c r="O110" s="6"/>
      <c r="P110" s="6"/>
      <c r="Q110" s="6"/>
      <c r="R110" s="6"/>
      <c r="S110" s="6"/>
      <c r="T110" s="6"/>
      <c r="U110" s="6"/>
      <c r="V110" s="6"/>
      <c r="W110" s="6"/>
      <c r="X110" s="6"/>
      <c r="Y110" s="6"/>
      <c r="Z110" s="6"/>
      <c r="AA110" s="6"/>
      <c r="AB110" s="6"/>
    </row>
    <row r="111" spans="1:28" s="121" customFormat="1" ht="14.25" customHeight="1" x14ac:dyDescent="0.25">
      <c r="A111" s="13"/>
      <c r="B111" s="3"/>
      <c r="C111" s="31"/>
      <c r="D111" s="31"/>
      <c r="E111" s="31"/>
      <c r="F111" s="31"/>
      <c r="G111" s="31"/>
      <c r="H111" s="31"/>
      <c r="I111" s="31"/>
      <c r="J111" s="6"/>
      <c r="K111" s="6"/>
      <c r="L111" s="6"/>
      <c r="M111" s="6"/>
      <c r="N111" s="6"/>
      <c r="O111" s="6"/>
      <c r="P111" s="6"/>
      <c r="Q111" s="6"/>
      <c r="R111" s="6"/>
      <c r="S111" s="6"/>
      <c r="T111" s="6"/>
      <c r="U111" s="6"/>
      <c r="V111" s="6"/>
      <c r="W111" s="6"/>
      <c r="X111" s="6"/>
      <c r="Y111" s="6"/>
      <c r="Z111" s="6"/>
      <c r="AA111" s="6"/>
      <c r="AB111" s="6"/>
    </row>
    <row r="112" spans="1:28" ht="14.25" customHeight="1" x14ac:dyDescent="0.25">
      <c r="A112" s="16" t="s">
        <v>10</v>
      </c>
      <c r="B112" s="14" t="s">
        <v>13</v>
      </c>
      <c r="C112" s="158" t="s">
        <v>126</v>
      </c>
      <c r="D112" s="159"/>
      <c r="E112" s="159"/>
      <c r="F112" s="159"/>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x14ac:dyDescent="0.25">
      <c r="A113" s="13"/>
      <c r="B113" s="3"/>
      <c r="C113" s="19" t="s">
        <v>127</v>
      </c>
      <c r="D113" s="19" t="s">
        <v>128</v>
      </c>
      <c r="E113" s="19" t="s">
        <v>129</v>
      </c>
      <c r="F113" s="19" t="s">
        <v>130</v>
      </c>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x14ac:dyDescent="0.25">
      <c r="A114" s="13"/>
      <c r="B114" s="3"/>
      <c r="C114" s="20" t="s">
        <v>1342</v>
      </c>
      <c r="D114" s="20" t="s">
        <v>1343</v>
      </c>
      <c r="E114" s="25">
        <v>44589</v>
      </c>
      <c r="F114" s="20" t="s">
        <v>1344</v>
      </c>
      <c r="G114" s="6"/>
      <c r="H114" s="6"/>
      <c r="I114" s="6"/>
      <c r="J114" s="6"/>
      <c r="K114" s="6"/>
      <c r="L114" s="6"/>
      <c r="M114" s="6"/>
      <c r="N114" s="6"/>
      <c r="O114" s="6"/>
      <c r="P114" s="6"/>
      <c r="Q114" s="6"/>
      <c r="R114" s="6"/>
      <c r="S114" s="6"/>
      <c r="T114" s="6"/>
      <c r="U114" s="6"/>
      <c r="V114" s="6"/>
      <c r="W114" s="6"/>
      <c r="X114" s="6"/>
      <c r="Y114" s="6"/>
      <c r="Z114" s="6"/>
      <c r="AA114" s="6"/>
      <c r="AB114" s="6"/>
    </row>
    <row r="115" spans="1:28" s="121" customFormat="1" ht="14.25" customHeight="1" x14ac:dyDescent="0.25">
      <c r="A115" s="13"/>
      <c r="B115" s="3"/>
      <c r="C115" s="20" t="s">
        <v>1345</v>
      </c>
      <c r="D115" s="20" t="s">
        <v>1346</v>
      </c>
      <c r="E115" s="25">
        <v>44795</v>
      </c>
      <c r="F115" s="20" t="s">
        <v>1344</v>
      </c>
      <c r="G115" s="6"/>
      <c r="H115" s="6"/>
      <c r="I115" s="6"/>
      <c r="J115" s="6"/>
      <c r="K115" s="6"/>
      <c r="L115" s="6"/>
      <c r="M115" s="6"/>
      <c r="N115" s="6"/>
      <c r="O115" s="6"/>
      <c r="P115" s="6"/>
      <c r="Q115" s="6"/>
      <c r="R115" s="6"/>
      <c r="S115" s="6"/>
      <c r="T115" s="6"/>
      <c r="U115" s="6"/>
      <c r="V115" s="6"/>
      <c r="W115" s="6"/>
      <c r="X115" s="6"/>
      <c r="Y115" s="6"/>
      <c r="Z115" s="6"/>
      <c r="AA115" s="6"/>
      <c r="AB115" s="6"/>
    </row>
    <row r="116" spans="1:28" s="121" customFormat="1" ht="14.25" customHeight="1" x14ac:dyDescent="0.25">
      <c r="A116" s="13"/>
      <c r="B116" s="3"/>
      <c r="C116" s="20" t="s">
        <v>1347</v>
      </c>
      <c r="D116" s="20" t="s">
        <v>1348</v>
      </c>
      <c r="E116" s="25">
        <v>44847</v>
      </c>
      <c r="F116" s="20" t="s">
        <v>1349</v>
      </c>
      <c r="G116" s="6"/>
      <c r="H116" s="6"/>
      <c r="I116" s="6"/>
      <c r="J116" s="6"/>
      <c r="K116" s="6"/>
      <c r="L116" s="6"/>
      <c r="M116" s="6"/>
      <c r="N116" s="6"/>
      <c r="O116" s="6"/>
      <c r="P116" s="6"/>
      <c r="Q116" s="6"/>
      <c r="R116" s="6"/>
      <c r="S116" s="6"/>
      <c r="T116" s="6"/>
      <c r="U116" s="6"/>
      <c r="V116" s="6"/>
      <c r="W116" s="6"/>
      <c r="X116" s="6"/>
      <c r="Y116" s="6"/>
      <c r="Z116" s="6"/>
      <c r="AA116" s="6"/>
      <c r="AB116" s="6"/>
    </row>
    <row r="117" spans="1:28" s="121" customFormat="1" ht="14.25" customHeight="1" x14ac:dyDescent="0.25">
      <c r="A117" s="13"/>
      <c r="B117" s="3"/>
      <c r="C117" s="20" t="s">
        <v>1342</v>
      </c>
      <c r="D117" s="20" t="s">
        <v>1350</v>
      </c>
      <c r="E117" s="25">
        <v>44931</v>
      </c>
      <c r="F117" s="20" t="s">
        <v>1351</v>
      </c>
      <c r="G117" s="6"/>
      <c r="H117" s="6"/>
      <c r="I117" s="6"/>
      <c r="J117" s="6"/>
      <c r="K117" s="6"/>
      <c r="L117" s="6"/>
      <c r="M117" s="6"/>
      <c r="N117" s="6"/>
      <c r="O117" s="6"/>
      <c r="P117" s="6"/>
      <c r="Q117" s="6"/>
      <c r="R117" s="6"/>
      <c r="S117" s="6"/>
      <c r="T117" s="6"/>
      <c r="U117" s="6"/>
      <c r="V117" s="6"/>
      <c r="W117" s="6"/>
      <c r="X117" s="6"/>
      <c r="Y117" s="6"/>
      <c r="Z117" s="6"/>
      <c r="AA117" s="6"/>
      <c r="AB117" s="6"/>
    </row>
    <row r="118" spans="1:28" s="121" customFormat="1" ht="14.25" customHeight="1" x14ac:dyDescent="0.25">
      <c r="A118" s="13"/>
      <c r="B118" s="3"/>
      <c r="C118" s="20" t="s">
        <v>1347</v>
      </c>
      <c r="D118" s="20" t="s">
        <v>1352</v>
      </c>
      <c r="E118" s="25">
        <v>44938</v>
      </c>
      <c r="F118" s="20" t="s">
        <v>1353</v>
      </c>
      <c r="G118" s="6"/>
      <c r="H118" s="6"/>
      <c r="I118" s="6"/>
      <c r="J118" s="6"/>
      <c r="K118" s="6"/>
      <c r="L118" s="6"/>
      <c r="M118" s="6"/>
      <c r="N118" s="6"/>
      <c r="O118" s="6"/>
      <c r="P118" s="6"/>
      <c r="Q118" s="6"/>
      <c r="R118" s="6"/>
      <c r="S118" s="6"/>
      <c r="T118" s="6"/>
      <c r="U118" s="6"/>
      <c r="V118" s="6"/>
      <c r="W118" s="6"/>
      <c r="X118" s="6"/>
      <c r="Y118" s="6"/>
      <c r="Z118" s="6"/>
      <c r="AA118" s="6"/>
      <c r="AB118" s="6"/>
    </row>
    <row r="119" spans="1:28" s="121" customFormat="1" ht="14.25" customHeight="1" x14ac:dyDescent="0.25">
      <c r="A119" s="13"/>
      <c r="B119" s="3"/>
      <c r="C119" s="20" t="s">
        <v>1347</v>
      </c>
      <c r="D119" s="20" t="s">
        <v>1354</v>
      </c>
      <c r="E119" s="25">
        <v>44993</v>
      </c>
      <c r="F119" s="20" t="s">
        <v>1355</v>
      </c>
      <c r="G119" s="6"/>
      <c r="H119" s="6"/>
      <c r="I119" s="6"/>
      <c r="J119" s="6"/>
      <c r="K119" s="6"/>
      <c r="L119" s="6"/>
      <c r="M119" s="6"/>
      <c r="N119" s="6"/>
      <c r="O119" s="6"/>
      <c r="P119" s="6"/>
      <c r="Q119" s="6"/>
      <c r="R119" s="6"/>
      <c r="S119" s="6"/>
      <c r="T119" s="6"/>
      <c r="U119" s="6"/>
      <c r="V119" s="6"/>
      <c r="W119" s="6"/>
      <c r="X119" s="6"/>
      <c r="Y119" s="6"/>
      <c r="Z119" s="6"/>
      <c r="AA119" s="6"/>
      <c r="AB119" s="6"/>
    </row>
    <row r="120" spans="1:28" s="121" customFormat="1" ht="14.25" customHeight="1" x14ac:dyDescent="0.25">
      <c r="A120" s="13"/>
      <c r="B120" s="3"/>
      <c r="C120" s="20" t="s">
        <v>1347</v>
      </c>
      <c r="D120" s="20" t="s">
        <v>1356</v>
      </c>
      <c r="E120" s="25">
        <v>45020</v>
      </c>
      <c r="F120" s="20" t="s">
        <v>1353</v>
      </c>
      <c r="G120" s="6"/>
      <c r="H120" s="6"/>
      <c r="I120" s="6"/>
      <c r="J120" s="6"/>
      <c r="K120" s="6"/>
      <c r="L120" s="6"/>
      <c r="M120" s="6"/>
      <c r="N120" s="6"/>
      <c r="O120" s="6"/>
      <c r="P120" s="6"/>
      <c r="Q120" s="6"/>
      <c r="R120" s="6"/>
      <c r="S120" s="6"/>
      <c r="T120" s="6"/>
      <c r="U120" s="6"/>
      <c r="V120" s="6"/>
      <c r="W120" s="6"/>
      <c r="X120" s="6"/>
      <c r="Y120" s="6"/>
      <c r="Z120" s="6"/>
      <c r="AA120" s="6"/>
      <c r="AB120" s="6"/>
    </row>
    <row r="121" spans="1:28" s="121" customFormat="1" ht="14.25" customHeight="1" x14ac:dyDescent="0.25">
      <c r="A121" s="13"/>
      <c r="B121" s="3"/>
      <c r="C121" s="20" t="s">
        <v>1347</v>
      </c>
      <c r="D121" s="20" t="s">
        <v>1357</v>
      </c>
      <c r="E121" s="25">
        <v>45040</v>
      </c>
      <c r="F121" s="20" t="s">
        <v>1344</v>
      </c>
      <c r="G121" s="6"/>
      <c r="H121" s="6"/>
      <c r="I121" s="6"/>
      <c r="J121" s="6"/>
      <c r="K121" s="6"/>
      <c r="L121" s="6"/>
      <c r="M121" s="6"/>
      <c r="N121" s="6"/>
      <c r="O121" s="6"/>
      <c r="P121" s="6"/>
      <c r="Q121" s="6"/>
      <c r="R121" s="6"/>
      <c r="S121" s="6"/>
      <c r="T121" s="6"/>
      <c r="U121" s="6"/>
      <c r="V121" s="6"/>
      <c r="W121" s="6"/>
      <c r="X121" s="6"/>
      <c r="Y121" s="6"/>
      <c r="Z121" s="6"/>
      <c r="AA121" s="6"/>
      <c r="AB121" s="6"/>
    </row>
    <row r="122" spans="1:28" s="121" customFormat="1" ht="14.25" customHeight="1" x14ac:dyDescent="0.25">
      <c r="A122" s="13"/>
      <c r="B122" s="3"/>
      <c r="C122" s="20" t="s">
        <v>1342</v>
      </c>
      <c r="D122" s="20" t="s">
        <v>1358</v>
      </c>
      <c r="E122" s="25">
        <v>45053</v>
      </c>
      <c r="F122" s="20" t="s">
        <v>1344</v>
      </c>
      <c r="G122" s="6"/>
      <c r="H122" s="6"/>
      <c r="I122" s="6"/>
      <c r="J122" s="6"/>
      <c r="K122" s="6"/>
      <c r="L122" s="6"/>
      <c r="M122" s="6"/>
      <c r="N122" s="6"/>
      <c r="O122" s="6"/>
      <c r="P122" s="6"/>
      <c r="Q122" s="6"/>
      <c r="R122" s="6"/>
      <c r="S122" s="6"/>
      <c r="T122" s="6"/>
      <c r="U122" s="6"/>
      <c r="V122" s="6"/>
      <c r="W122" s="6"/>
      <c r="X122" s="6"/>
      <c r="Y122" s="6"/>
      <c r="Z122" s="6"/>
      <c r="AA122" s="6"/>
      <c r="AB122" s="6"/>
    </row>
    <row r="123" spans="1:28" s="121" customFormat="1" ht="14.25" customHeight="1" x14ac:dyDescent="0.25">
      <c r="A123" s="13"/>
      <c r="B123" s="3"/>
      <c r="C123" s="20" t="s">
        <v>1347</v>
      </c>
      <c r="D123" s="20" t="s">
        <v>1359</v>
      </c>
      <c r="E123" s="25">
        <v>45061</v>
      </c>
      <c r="F123" s="20" t="s">
        <v>1355</v>
      </c>
      <c r="G123" s="6"/>
      <c r="H123" s="6"/>
      <c r="I123" s="6"/>
      <c r="J123" s="6"/>
      <c r="K123" s="6"/>
      <c r="L123" s="6"/>
      <c r="M123" s="6"/>
      <c r="N123" s="6"/>
      <c r="O123" s="6"/>
      <c r="P123" s="6"/>
      <c r="Q123" s="6"/>
      <c r="R123" s="6"/>
      <c r="S123" s="6"/>
      <c r="T123" s="6"/>
      <c r="U123" s="6"/>
      <c r="V123" s="6"/>
      <c r="W123" s="6"/>
      <c r="X123" s="6"/>
      <c r="Y123" s="6"/>
      <c r="Z123" s="6"/>
      <c r="AA123" s="6"/>
      <c r="AB123" s="6"/>
    </row>
    <row r="124" spans="1:28" s="121" customFormat="1" ht="14.25" customHeight="1" x14ac:dyDescent="0.25">
      <c r="A124" s="13"/>
      <c r="B124" s="3"/>
      <c r="C124" s="20" t="s">
        <v>1345</v>
      </c>
      <c r="D124" s="20" t="s">
        <v>1360</v>
      </c>
      <c r="E124" s="25">
        <v>45085</v>
      </c>
      <c r="F124" s="20" t="s">
        <v>1355</v>
      </c>
      <c r="G124" s="6"/>
      <c r="H124" s="6"/>
      <c r="I124" s="6"/>
      <c r="J124" s="6"/>
      <c r="K124" s="6"/>
      <c r="L124" s="6"/>
      <c r="M124" s="6"/>
      <c r="N124" s="6"/>
      <c r="O124" s="6"/>
      <c r="P124" s="6"/>
      <c r="Q124" s="6"/>
      <c r="R124" s="6"/>
      <c r="S124" s="6"/>
      <c r="T124" s="6"/>
      <c r="U124" s="6"/>
      <c r="V124" s="6"/>
      <c r="W124" s="6"/>
      <c r="X124" s="6"/>
      <c r="Y124" s="6"/>
      <c r="Z124" s="6"/>
      <c r="AA124" s="6"/>
      <c r="AB124" s="6"/>
    </row>
    <row r="125" spans="1:28" s="121" customFormat="1" ht="14.25" customHeight="1" x14ac:dyDescent="0.25">
      <c r="A125" s="13"/>
      <c r="B125" s="3"/>
      <c r="C125" s="20" t="s">
        <v>1347</v>
      </c>
      <c r="D125" s="20" t="s">
        <v>1361</v>
      </c>
      <c r="E125" s="25">
        <v>45115</v>
      </c>
      <c r="F125" s="20" t="s">
        <v>1362</v>
      </c>
      <c r="G125" s="6"/>
      <c r="H125" s="6"/>
      <c r="I125" s="6"/>
      <c r="J125" s="6"/>
      <c r="K125" s="6"/>
      <c r="L125" s="6"/>
      <c r="M125" s="6"/>
      <c r="N125" s="6"/>
      <c r="O125" s="6"/>
      <c r="P125" s="6"/>
      <c r="Q125" s="6"/>
      <c r="R125" s="6"/>
      <c r="S125" s="6"/>
      <c r="T125" s="6"/>
      <c r="U125" s="6"/>
      <c r="V125" s="6"/>
      <c r="W125" s="6"/>
      <c r="X125" s="6"/>
      <c r="Y125" s="6"/>
      <c r="Z125" s="6"/>
      <c r="AA125" s="6"/>
      <c r="AB125" s="6"/>
    </row>
    <row r="126" spans="1:28" s="121" customFormat="1" ht="14.25" customHeight="1" x14ac:dyDescent="0.25">
      <c r="A126" s="13"/>
      <c r="B126" s="3"/>
      <c r="C126" s="20" t="s">
        <v>1342</v>
      </c>
      <c r="D126" s="20" t="s">
        <v>1363</v>
      </c>
      <c r="E126" s="25">
        <v>45177</v>
      </c>
      <c r="F126" s="20" t="s">
        <v>1364</v>
      </c>
      <c r="G126" s="6"/>
      <c r="H126" s="6"/>
      <c r="I126" s="6"/>
      <c r="J126" s="6"/>
      <c r="K126" s="6"/>
      <c r="L126" s="6"/>
      <c r="M126" s="6"/>
      <c r="N126" s="6"/>
      <c r="O126" s="6"/>
      <c r="P126" s="6"/>
      <c r="Q126" s="6"/>
      <c r="R126" s="6"/>
      <c r="S126" s="6"/>
      <c r="T126" s="6"/>
      <c r="U126" s="6"/>
      <c r="V126" s="6"/>
      <c r="W126" s="6"/>
      <c r="X126" s="6"/>
      <c r="Y126" s="6"/>
      <c r="Z126" s="6"/>
      <c r="AA126" s="6"/>
      <c r="AB126" s="6"/>
    </row>
    <row r="127" spans="1:28" s="121" customFormat="1" ht="14.25" customHeight="1" x14ac:dyDescent="0.25">
      <c r="A127" s="13"/>
      <c r="B127" s="3"/>
      <c r="C127" s="20" t="s">
        <v>1345</v>
      </c>
      <c r="D127" s="20" t="s">
        <v>1365</v>
      </c>
      <c r="E127" s="25">
        <v>45237</v>
      </c>
      <c r="F127" s="20" t="s">
        <v>1353</v>
      </c>
      <c r="G127" s="6"/>
      <c r="H127" s="6"/>
      <c r="I127" s="6"/>
      <c r="J127" s="6"/>
      <c r="K127" s="6"/>
      <c r="L127" s="6"/>
      <c r="M127" s="6"/>
      <c r="N127" s="6"/>
      <c r="O127" s="6"/>
      <c r="P127" s="6"/>
      <c r="Q127" s="6"/>
      <c r="R127" s="6"/>
      <c r="S127" s="6"/>
      <c r="T127" s="6"/>
      <c r="U127" s="6"/>
      <c r="V127" s="6"/>
      <c r="W127" s="6"/>
      <c r="X127" s="6"/>
      <c r="Y127" s="6"/>
      <c r="Z127" s="6"/>
      <c r="AA127" s="6"/>
      <c r="AB127" s="6"/>
    </row>
    <row r="128" spans="1:28" s="121" customFormat="1" ht="14.25" customHeight="1" x14ac:dyDescent="0.25">
      <c r="A128" s="13"/>
      <c r="B128" s="3"/>
      <c r="C128" s="20" t="s">
        <v>1347</v>
      </c>
      <c r="D128" s="20" t="s">
        <v>1366</v>
      </c>
      <c r="E128" s="25">
        <v>45237</v>
      </c>
      <c r="F128" s="20" t="s">
        <v>1367</v>
      </c>
      <c r="G128" s="6"/>
      <c r="H128" s="6"/>
      <c r="I128" s="6"/>
      <c r="J128" s="6"/>
      <c r="K128" s="6"/>
      <c r="L128" s="6"/>
      <c r="M128" s="6"/>
      <c r="N128" s="6"/>
      <c r="O128" s="6"/>
      <c r="P128" s="6"/>
      <c r="Q128" s="6"/>
      <c r="R128" s="6"/>
      <c r="S128" s="6"/>
      <c r="T128" s="6"/>
      <c r="U128" s="6"/>
      <c r="V128" s="6"/>
      <c r="W128" s="6"/>
      <c r="X128" s="6"/>
      <c r="Y128" s="6"/>
      <c r="Z128" s="6"/>
      <c r="AA128" s="6"/>
      <c r="AB128" s="6"/>
    </row>
    <row r="129" spans="1:28" s="121" customFormat="1" ht="14.25" customHeight="1" x14ac:dyDescent="0.25">
      <c r="A129" s="13"/>
      <c r="B129" s="3"/>
      <c r="C129" s="20" t="s">
        <v>1345</v>
      </c>
      <c r="D129" s="20" t="s">
        <v>1368</v>
      </c>
      <c r="E129" s="25">
        <v>45244</v>
      </c>
      <c r="F129" s="20" t="s">
        <v>1355</v>
      </c>
      <c r="G129" s="6"/>
      <c r="H129" s="6"/>
      <c r="I129" s="6"/>
      <c r="J129" s="6"/>
      <c r="K129" s="6"/>
      <c r="L129" s="6"/>
      <c r="M129" s="6"/>
      <c r="N129" s="6"/>
      <c r="O129" s="6"/>
      <c r="P129" s="6"/>
      <c r="Q129" s="6"/>
      <c r="R129" s="6"/>
      <c r="S129" s="6"/>
      <c r="T129" s="6"/>
      <c r="U129" s="6"/>
      <c r="V129" s="6"/>
      <c r="W129" s="6"/>
      <c r="X129" s="6"/>
      <c r="Y129" s="6"/>
      <c r="Z129" s="6"/>
      <c r="AA129" s="6"/>
      <c r="AB129" s="6"/>
    </row>
    <row r="130" spans="1:28" s="121" customFormat="1" ht="14.25" customHeight="1" x14ac:dyDescent="0.25">
      <c r="A130" s="13"/>
      <c r="B130" s="3"/>
      <c r="C130" s="20" t="s">
        <v>1347</v>
      </c>
      <c r="D130" s="20" t="s">
        <v>1369</v>
      </c>
      <c r="E130" s="25">
        <v>45261</v>
      </c>
      <c r="F130" s="20" t="s">
        <v>1351</v>
      </c>
      <c r="G130" s="6"/>
      <c r="H130" s="6"/>
      <c r="I130" s="6"/>
      <c r="J130" s="6"/>
      <c r="K130" s="6"/>
      <c r="L130" s="6"/>
      <c r="M130" s="6"/>
      <c r="N130" s="6"/>
      <c r="O130" s="6"/>
      <c r="P130" s="6"/>
      <c r="Q130" s="6"/>
      <c r="R130" s="6"/>
      <c r="S130" s="6"/>
      <c r="T130" s="6"/>
      <c r="U130" s="6"/>
      <c r="V130" s="6"/>
      <c r="W130" s="6"/>
      <c r="X130" s="6"/>
      <c r="Y130" s="6"/>
      <c r="Z130" s="6"/>
      <c r="AA130" s="6"/>
      <c r="AB130" s="6"/>
    </row>
    <row r="131" spans="1:28" s="121" customFormat="1" ht="14.25" customHeight="1" x14ac:dyDescent="0.25">
      <c r="A131" s="13"/>
      <c r="B131" s="3"/>
      <c r="C131" s="20" t="s">
        <v>1347</v>
      </c>
      <c r="D131" s="20" t="s">
        <v>1370</v>
      </c>
      <c r="E131" s="25">
        <v>45308</v>
      </c>
      <c r="F131" s="20" t="s">
        <v>1367</v>
      </c>
      <c r="G131" s="6"/>
      <c r="H131" s="6"/>
      <c r="I131" s="6"/>
      <c r="J131" s="6"/>
      <c r="K131" s="6"/>
      <c r="L131" s="6"/>
      <c r="M131" s="6"/>
      <c r="N131" s="6"/>
      <c r="O131" s="6"/>
      <c r="P131" s="6"/>
      <c r="Q131" s="6"/>
      <c r="R131" s="6"/>
      <c r="S131" s="6"/>
      <c r="T131" s="6"/>
      <c r="U131" s="6"/>
      <c r="V131" s="6"/>
      <c r="W131" s="6"/>
      <c r="X131" s="6"/>
      <c r="Y131" s="6"/>
      <c r="Z131" s="6"/>
      <c r="AA131" s="6"/>
      <c r="AB131" s="6"/>
    </row>
    <row r="132" spans="1:28" s="121" customFormat="1" ht="14.25" customHeight="1" x14ac:dyDescent="0.25">
      <c r="A132" s="13"/>
      <c r="B132" s="3"/>
      <c r="C132" s="20" t="s">
        <v>1347</v>
      </c>
      <c r="D132" s="20" t="s">
        <v>1371</v>
      </c>
      <c r="E132" s="25">
        <v>45352</v>
      </c>
      <c r="F132" s="20" t="s">
        <v>1351</v>
      </c>
      <c r="G132" s="6"/>
      <c r="H132" s="6"/>
      <c r="I132" s="6"/>
      <c r="J132" s="6"/>
      <c r="K132" s="6"/>
      <c r="L132" s="6"/>
      <c r="M132" s="6"/>
      <c r="N132" s="6"/>
      <c r="O132" s="6"/>
      <c r="P132" s="6"/>
      <c r="Q132" s="6"/>
      <c r="R132" s="6"/>
      <c r="S132" s="6"/>
      <c r="T132" s="6"/>
      <c r="U132" s="6"/>
      <c r="V132" s="6"/>
      <c r="W132" s="6"/>
      <c r="X132" s="6"/>
      <c r="Y132" s="6"/>
      <c r="Z132" s="6"/>
      <c r="AA132" s="6"/>
      <c r="AB132" s="6"/>
    </row>
    <row r="133" spans="1:28" s="121" customFormat="1" ht="14.25" customHeight="1" x14ac:dyDescent="0.25">
      <c r="A133" s="13"/>
      <c r="B133" s="3"/>
      <c r="C133" s="20" t="s">
        <v>1342</v>
      </c>
      <c r="D133" s="20" t="s">
        <v>1372</v>
      </c>
      <c r="E133" s="25">
        <v>45372</v>
      </c>
      <c r="F133" s="20" t="s">
        <v>1355</v>
      </c>
      <c r="G133" s="6"/>
      <c r="H133" s="6"/>
      <c r="I133" s="6"/>
      <c r="J133" s="6"/>
      <c r="K133" s="6"/>
      <c r="L133" s="6"/>
      <c r="M133" s="6"/>
      <c r="N133" s="6"/>
      <c r="O133" s="6"/>
      <c r="P133" s="6"/>
      <c r="Q133" s="6"/>
      <c r="R133" s="6"/>
      <c r="S133" s="6"/>
      <c r="T133" s="6"/>
      <c r="U133" s="6"/>
      <c r="V133" s="6"/>
      <c r="W133" s="6"/>
      <c r="X133" s="6"/>
      <c r="Y133" s="6"/>
      <c r="Z133" s="6"/>
      <c r="AA133" s="6"/>
      <c r="AB133" s="6"/>
    </row>
    <row r="134" spans="1:28" s="121" customFormat="1" ht="14.25" customHeight="1" x14ac:dyDescent="0.25">
      <c r="A134" s="13"/>
      <c r="B134" s="3"/>
      <c r="C134" s="20" t="s">
        <v>1347</v>
      </c>
      <c r="D134" s="20" t="s">
        <v>1373</v>
      </c>
      <c r="E134" s="25">
        <v>45376</v>
      </c>
      <c r="F134" s="20" t="s">
        <v>1367</v>
      </c>
      <c r="G134" s="6"/>
      <c r="H134" s="6"/>
      <c r="I134" s="6"/>
      <c r="J134" s="6"/>
      <c r="K134" s="6"/>
      <c r="L134" s="6"/>
      <c r="M134" s="6"/>
      <c r="N134" s="6"/>
      <c r="O134" s="6"/>
      <c r="P134" s="6"/>
      <c r="Q134" s="6"/>
      <c r="R134" s="6"/>
      <c r="S134" s="6"/>
      <c r="T134" s="6"/>
      <c r="U134" s="6"/>
      <c r="V134" s="6"/>
      <c r="W134" s="6"/>
      <c r="X134" s="6"/>
      <c r="Y134" s="6"/>
      <c r="Z134" s="6"/>
      <c r="AA134" s="6"/>
      <c r="AB134" s="6"/>
    </row>
    <row r="135" spans="1:28" s="121" customFormat="1" ht="14.25" customHeight="1" x14ac:dyDescent="0.25">
      <c r="A135" s="13"/>
      <c r="B135" s="3"/>
      <c r="C135" s="20" t="s">
        <v>1347</v>
      </c>
      <c r="D135" s="20" t="s">
        <v>1374</v>
      </c>
      <c r="E135" s="25">
        <v>45405</v>
      </c>
      <c r="F135" s="20" t="s">
        <v>1367</v>
      </c>
      <c r="G135" s="6"/>
      <c r="H135" s="6"/>
      <c r="I135" s="6"/>
      <c r="J135" s="6"/>
      <c r="K135" s="6"/>
      <c r="L135" s="6"/>
      <c r="M135" s="6"/>
      <c r="N135" s="6"/>
      <c r="O135" s="6"/>
      <c r="P135" s="6"/>
      <c r="Q135" s="6"/>
      <c r="R135" s="6"/>
      <c r="S135" s="6"/>
      <c r="T135" s="6"/>
      <c r="U135" s="6"/>
      <c r="V135" s="6"/>
      <c r="W135" s="6"/>
      <c r="X135" s="6"/>
      <c r="Y135" s="6"/>
      <c r="Z135" s="6"/>
      <c r="AA135" s="6"/>
      <c r="AB135" s="6"/>
    </row>
    <row r="136" spans="1:28" s="121" customFormat="1" ht="14.25" customHeight="1" x14ac:dyDescent="0.25">
      <c r="A136" s="13"/>
      <c r="B136" s="3"/>
      <c r="C136" s="20" t="s">
        <v>1345</v>
      </c>
      <c r="D136" s="20" t="s">
        <v>1375</v>
      </c>
      <c r="E136" s="25">
        <v>45411</v>
      </c>
      <c r="F136" s="20" t="s">
        <v>1376</v>
      </c>
      <c r="G136" s="6"/>
      <c r="H136" s="6"/>
      <c r="I136" s="6"/>
      <c r="J136" s="6"/>
      <c r="K136" s="6"/>
      <c r="L136" s="6"/>
      <c r="M136" s="6"/>
      <c r="N136" s="6"/>
      <c r="O136" s="6"/>
      <c r="P136" s="6"/>
      <c r="Q136" s="6"/>
      <c r="R136" s="6"/>
      <c r="S136" s="6"/>
      <c r="T136" s="6"/>
      <c r="U136" s="6"/>
      <c r="V136" s="6"/>
      <c r="W136" s="6"/>
      <c r="X136" s="6"/>
      <c r="Y136" s="6"/>
      <c r="Z136" s="6"/>
      <c r="AA136" s="6"/>
      <c r="AB136" s="6"/>
    </row>
    <row r="137" spans="1:28" s="121" customFormat="1" ht="14.25" customHeight="1" x14ac:dyDescent="0.25">
      <c r="A137" s="13"/>
      <c r="B137" s="3"/>
      <c r="C137" s="20" t="s">
        <v>1347</v>
      </c>
      <c r="D137" s="20" t="s">
        <v>1377</v>
      </c>
      <c r="E137" s="25">
        <v>45414</v>
      </c>
      <c r="F137" s="20" t="s">
        <v>1364</v>
      </c>
      <c r="G137" s="6"/>
      <c r="H137" s="6"/>
      <c r="I137" s="6"/>
      <c r="J137" s="6"/>
      <c r="K137" s="6"/>
      <c r="L137" s="6"/>
      <c r="M137" s="6"/>
      <c r="N137" s="6"/>
      <c r="O137" s="6"/>
      <c r="P137" s="6"/>
      <c r="Q137" s="6"/>
      <c r="R137" s="6"/>
      <c r="S137" s="6"/>
      <c r="T137" s="6"/>
      <c r="U137" s="6"/>
      <c r="V137" s="6"/>
      <c r="W137" s="6"/>
      <c r="X137" s="6"/>
      <c r="Y137" s="6"/>
      <c r="Z137" s="6"/>
      <c r="AA137" s="6"/>
      <c r="AB137" s="6"/>
    </row>
    <row r="138" spans="1:28" s="121" customFormat="1" ht="14.25" customHeight="1" x14ac:dyDescent="0.25">
      <c r="A138" s="13"/>
      <c r="B138" s="3"/>
      <c r="C138" s="20" t="s">
        <v>1347</v>
      </c>
      <c r="D138" s="20" t="s">
        <v>1378</v>
      </c>
      <c r="E138" s="25">
        <v>45478</v>
      </c>
      <c r="F138" s="20" t="s">
        <v>1367</v>
      </c>
      <c r="G138" s="6"/>
      <c r="H138" s="6"/>
      <c r="I138" s="6"/>
      <c r="J138" s="6"/>
      <c r="K138" s="6"/>
      <c r="L138" s="6"/>
      <c r="M138" s="6"/>
      <c r="N138" s="6"/>
      <c r="O138" s="6"/>
      <c r="P138" s="6"/>
      <c r="Q138" s="6"/>
      <c r="R138" s="6"/>
      <c r="S138" s="6"/>
      <c r="T138" s="6"/>
      <c r="U138" s="6"/>
      <c r="V138" s="6"/>
      <c r="W138" s="6"/>
      <c r="X138" s="6"/>
      <c r="Y138" s="6"/>
      <c r="Z138" s="6"/>
      <c r="AA138" s="6"/>
      <c r="AB138" s="6"/>
    </row>
    <row r="139" spans="1:28" s="121" customFormat="1" ht="14.25" customHeight="1" x14ac:dyDescent="0.25">
      <c r="A139" s="13"/>
      <c r="B139" s="3"/>
      <c r="C139" s="20" t="s">
        <v>1347</v>
      </c>
      <c r="D139" s="20" t="s">
        <v>1379</v>
      </c>
      <c r="E139" s="25">
        <v>45498</v>
      </c>
      <c r="F139" s="20" t="s">
        <v>1380</v>
      </c>
      <c r="G139" s="6"/>
      <c r="H139" s="6"/>
      <c r="I139" s="6"/>
      <c r="J139" s="6"/>
      <c r="K139" s="6"/>
      <c r="L139" s="6"/>
      <c r="M139" s="6"/>
      <c r="N139" s="6"/>
      <c r="O139" s="6"/>
      <c r="P139" s="6"/>
      <c r="Q139" s="6"/>
      <c r="R139" s="6"/>
      <c r="S139" s="6"/>
      <c r="T139" s="6"/>
      <c r="U139" s="6"/>
      <c r="V139" s="6"/>
      <c r="W139" s="6"/>
      <c r="X139" s="6"/>
      <c r="Y139" s="6"/>
      <c r="Z139" s="6"/>
      <c r="AA139" s="6"/>
      <c r="AB139" s="6"/>
    </row>
    <row r="140" spans="1:28" s="121" customFormat="1" ht="14.25" customHeight="1" x14ac:dyDescent="0.25">
      <c r="A140" s="13"/>
      <c r="B140" s="3"/>
      <c r="C140" s="20" t="s">
        <v>1347</v>
      </c>
      <c r="D140" s="20" t="s">
        <v>1381</v>
      </c>
      <c r="E140" s="25">
        <v>45504</v>
      </c>
      <c r="F140" s="20" t="s">
        <v>1353</v>
      </c>
      <c r="G140" s="6"/>
      <c r="H140" s="6"/>
      <c r="I140" s="6"/>
      <c r="J140" s="6"/>
      <c r="K140" s="6"/>
      <c r="L140" s="6"/>
      <c r="M140" s="6"/>
      <c r="N140" s="6"/>
      <c r="O140" s="6"/>
      <c r="P140" s="6"/>
      <c r="Q140" s="6"/>
      <c r="R140" s="6"/>
      <c r="S140" s="6"/>
      <c r="T140" s="6"/>
      <c r="U140" s="6"/>
      <c r="V140" s="6"/>
      <c r="W140" s="6"/>
      <c r="X140" s="6"/>
      <c r="Y140" s="6"/>
      <c r="Z140" s="6"/>
      <c r="AA140" s="6"/>
      <c r="AB140" s="6"/>
    </row>
    <row r="141" spans="1:28" s="121" customFormat="1" ht="14.25" customHeight="1" x14ac:dyDescent="0.25">
      <c r="A141" s="13"/>
      <c r="B141" s="3"/>
      <c r="C141" s="20" t="s">
        <v>1347</v>
      </c>
      <c r="D141" s="20" t="s">
        <v>1382</v>
      </c>
      <c r="E141" s="25">
        <v>45520</v>
      </c>
      <c r="F141" s="20" t="s">
        <v>1380</v>
      </c>
      <c r="G141" s="6"/>
      <c r="H141" s="6"/>
      <c r="I141" s="6"/>
      <c r="J141" s="6"/>
      <c r="K141" s="6"/>
      <c r="L141" s="6"/>
      <c r="M141" s="6"/>
      <c r="N141" s="6"/>
      <c r="O141" s="6"/>
      <c r="P141" s="6"/>
      <c r="Q141" s="6"/>
      <c r="R141" s="6"/>
      <c r="S141" s="6"/>
      <c r="T141" s="6"/>
      <c r="U141" s="6"/>
      <c r="V141" s="6"/>
      <c r="W141" s="6"/>
      <c r="X141" s="6"/>
      <c r="Y141" s="6"/>
      <c r="Z141" s="6"/>
      <c r="AA141" s="6"/>
      <c r="AB141" s="6"/>
    </row>
    <row r="142" spans="1:28" s="121" customFormat="1" ht="14.25" customHeight="1" x14ac:dyDescent="0.25">
      <c r="A142" s="13"/>
      <c r="B142" s="3"/>
      <c r="C142" s="20" t="s">
        <v>1342</v>
      </c>
      <c r="D142" s="20" t="s">
        <v>1383</v>
      </c>
      <c r="E142" s="25">
        <v>45537</v>
      </c>
      <c r="F142" s="20" t="s">
        <v>1349</v>
      </c>
      <c r="G142" s="6"/>
      <c r="H142" s="6"/>
      <c r="I142" s="6"/>
      <c r="J142" s="6"/>
      <c r="K142" s="6"/>
      <c r="L142" s="6"/>
      <c r="M142" s="6"/>
      <c r="N142" s="6"/>
      <c r="O142" s="6"/>
      <c r="P142" s="6"/>
      <c r="Q142" s="6"/>
      <c r="R142" s="6"/>
      <c r="S142" s="6"/>
      <c r="T142" s="6"/>
      <c r="U142" s="6"/>
      <c r="V142" s="6"/>
      <c r="W142" s="6"/>
      <c r="X142" s="6"/>
      <c r="Y142" s="6"/>
      <c r="Z142" s="6"/>
      <c r="AA142" s="6"/>
      <c r="AB142" s="6"/>
    </row>
    <row r="143" spans="1:28" s="121" customFormat="1" ht="14.25" customHeight="1" x14ac:dyDescent="0.25">
      <c r="A143" s="13"/>
      <c r="B143" s="3"/>
      <c r="C143" s="20" t="s">
        <v>1342</v>
      </c>
      <c r="D143" s="20" t="s">
        <v>1384</v>
      </c>
      <c r="E143" s="25">
        <v>45551</v>
      </c>
      <c r="F143" s="20" t="s">
        <v>1351</v>
      </c>
      <c r="G143" s="6"/>
      <c r="H143" s="6"/>
      <c r="I143" s="6"/>
      <c r="J143" s="6"/>
      <c r="K143" s="6"/>
      <c r="L143" s="6"/>
      <c r="M143" s="6"/>
      <c r="N143" s="6"/>
      <c r="O143" s="6"/>
      <c r="P143" s="6"/>
      <c r="Q143" s="6"/>
      <c r="R143" s="6"/>
      <c r="S143" s="6"/>
      <c r="T143" s="6"/>
      <c r="U143" s="6"/>
      <c r="V143" s="6"/>
      <c r="W143" s="6"/>
      <c r="X143" s="6"/>
      <c r="Y143" s="6"/>
      <c r="Z143" s="6"/>
      <c r="AA143" s="6"/>
      <c r="AB143" s="6"/>
    </row>
    <row r="144" spans="1:28" s="121" customFormat="1" ht="14.25" customHeight="1" x14ac:dyDescent="0.25">
      <c r="A144" s="13"/>
      <c r="B144" s="3"/>
      <c r="C144" s="20" t="s">
        <v>1345</v>
      </c>
      <c r="D144" s="20" t="s">
        <v>1385</v>
      </c>
      <c r="E144" s="25">
        <v>45569</v>
      </c>
      <c r="F144" s="20" t="s">
        <v>1364</v>
      </c>
      <c r="G144" s="6"/>
      <c r="H144" s="6"/>
      <c r="I144" s="6"/>
      <c r="J144" s="6"/>
      <c r="K144" s="6"/>
      <c r="L144" s="6"/>
      <c r="M144" s="6"/>
      <c r="N144" s="6"/>
      <c r="O144" s="6"/>
      <c r="P144" s="6"/>
      <c r="Q144" s="6"/>
      <c r="R144" s="6"/>
      <c r="S144" s="6"/>
      <c r="T144" s="6"/>
      <c r="U144" s="6"/>
      <c r="V144" s="6"/>
      <c r="W144" s="6"/>
      <c r="X144" s="6"/>
      <c r="Y144" s="6"/>
      <c r="Z144" s="6"/>
      <c r="AA144" s="6"/>
      <c r="AB144" s="6"/>
    </row>
    <row r="145" spans="1:28" s="121" customFormat="1" ht="14.25" customHeight="1" x14ac:dyDescent="0.25">
      <c r="A145" s="13"/>
      <c r="B145" s="3"/>
      <c r="C145" s="20" t="s">
        <v>1345</v>
      </c>
      <c r="D145" s="20" t="s">
        <v>1386</v>
      </c>
      <c r="E145" s="25">
        <v>45579</v>
      </c>
      <c r="F145" s="20" t="s">
        <v>1353</v>
      </c>
      <c r="G145" s="6"/>
      <c r="H145" s="6"/>
      <c r="I145" s="6"/>
      <c r="J145" s="6"/>
      <c r="K145" s="6"/>
      <c r="L145" s="6"/>
      <c r="M145" s="6"/>
      <c r="N145" s="6"/>
      <c r="O145" s="6"/>
      <c r="P145" s="6"/>
      <c r="Q145" s="6"/>
      <c r="R145" s="6"/>
      <c r="S145" s="6"/>
      <c r="T145" s="6"/>
      <c r="U145" s="6"/>
      <c r="V145" s="6"/>
      <c r="W145" s="6"/>
      <c r="X145" s="6"/>
      <c r="Y145" s="6"/>
      <c r="Z145" s="6"/>
      <c r="AA145" s="6"/>
      <c r="AB145" s="6"/>
    </row>
    <row r="146" spans="1:28" s="121" customFormat="1" ht="14.25" customHeight="1" x14ac:dyDescent="0.25">
      <c r="A146" s="13"/>
      <c r="B146" s="3"/>
      <c r="C146" s="20" t="s">
        <v>1345</v>
      </c>
      <c r="D146" s="20" t="s">
        <v>1387</v>
      </c>
      <c r="E146" s="25">
        <v>45580</v>
      </c>
      <c r="F146" s="20" t="s">
        <v>1349</v>
      </c>
      <c r="G146" s="6"/>
      <c r="H146" s="6"/>
      <c r="I146" s="6"/>
      <c r="J146" s="6"/>
      <c r="K146" s="6"/>
      <c r="L146" s="6"/>
      <c r="M146" s="6"/>
      <c r="N146" s="6"/>
      <c r="O146" s="6"/>
      <c r="P146" s="6"/>
      <c r="Q146" s="6"/>
      <c r="R146" s="6"/>
      <c r="S146" s="6"/>
      <c r="T146" s="6"/>
      <c r="U146" s="6"/>
      <c r="V146" s="6"/>
      <c r="W146" s="6"/>
      <c r="X146" s="6"/>
      <c r="Y146" s="6"/>
      <c r="Z146" s="6"/>
      <c r="AA146" s="6"/>
      <c r="AB146" s="6"/>
    </row>
    <row r="147" spans="1:28" s="121" customFormat="1" ht="14.25" customHeight="1" x14ac:dyDescent="0.25">
      <c r="A147" s="13"/>
      <c r="B147" s="3"/>
      <c r="C147" s="20" t="s">
        <v>1345</v>
      </c>
      <c r="D147" s="20" t="s">
        <v>1388</v>
      </c>
      <c r="E147" s="25">
        <v>45589</v>
      </c>
      <c r="F147" s="20" t="s">
        <v>1344</v>
      </c>
      <c r="G147" s="6"/>
      <c r="H147" s="6"/>
      <c r="I147" s="6"/>
      <c r="J147" s="6"/>
      <c r="K147" s="6"/>
      <c r="L147" s="6"/>
      <c r="M147" s="6"/>
      <c r="N147" s="6"/>
      <c r="O147" s="6"/>
      <c r="P147" s="6"/>
      <c r="Q147" s="6"/>
      <c r="R147" s="6"/>
      <c r="S147" s="6"/>
      <c r="T147" s="6"/>
      <c r="U147" s="6"/>
      <c r="V147" s="6"/>
      <c r="W147" s="6"/>
      <c r="X147" s="6"/>
      <c r="Y147" s="6"/>
      <c r="Z147" s="6"/>
      <c r="AA147" s="6"/>
      <c r="AB147" s="6"/>
    </row>
    <row r="148" spans="1:28" s="121" customFormat="1" ht="14.25" customHeight="1" x14ac:dyDescent="0.25">
      <c r="A148" s="13"/>
      <c r="B148" s="3"/>
      <c r="C148" s="20" t="s">
        <v>1347</v>
      </c>
      <c r="D148" s="20" t="s">
        <v>1389</v>
      </c>
      <c r="E148" s="25">
        <v>45589</v>
      </c>
      <c r="F148" s="20" t="s">
        <v>1355</v>
      </c>
      <c r="G148" s="6"/>
      <c r="H148" s="6"/>
      <c r="I148" s="6"/>
      <c r="J148" s="6"/>
      <c r="K148" s="6"/>
      <c r="L148" s="6"/>
      <c r="M148" s="6"/>
      <c r="N148" s="6"/>
      <c r="O148" s="6"/>
      <c r="P148" s="6"/>
      <c r="Q148" s="6"/>
      <c r="R148" s="6"/>
      <c r="S148" s="6"/>
      <c r="T148" s="6"/>
      <c r="U148" s="6"/>
      <c r="V148" s="6"/>
      <c r="W148" s="6"/>
      <c r="X148" s="6"/>
      <c r="Y148" s="6"/>
      <c r="Z148" s="6"/>
      <c r="AA148" s="6"/>
      <c r="AB148" s="6"/>
    </row>
    <row r="149" spans="1:28" s="121" customFormat="1" ht="14.25" customHeight="1" x14ac:dyDescent="0.25">
      <c r="A149" s="13"/>
      <c r="B149" s="3"/>
      <c r="C149" s="20" t="s">
        <v>1345</v>
      </c>
      <c r="D149" s="20" t="s">
        <v>1390</v>
      </c>
      <c r="E149" s="25">
        <v>45600</v>
      </c>
      <c r="F149" s="20" t="s">
        <v>1355</v>
      </c>
      <c r="G149" s="6"/>
      <c r="H149" s="6"/>
      <c r="I149" s="6"/>
      <c r="J149" s="6"/>
      <c r="K149" s="6"/>
      <c r="L149" s="6"/>
      <c r="M149" s="6"/>
      <c r="N149" s="6"/>
      <c r="O149" s="6"/>
      <c r="P149" s="6"/>
      <c r="Q149" s="6"/>
      <c r="R149" s="6"/>
      <c r="S149" s="6"/>
      <c r="T149" s="6"/>
      <c r="U149" s="6"/>
      <c r="V149" s="6"/>
      <c r="W149" s="6"/>
      <c r="X149" s="6"/>
      <c r="Y149" s="6"/>
      <c r="Z149" s="6"/>
      <c r="AA149" s="6"/>
      <c r="AB149" s="6"/>
    </row>
    <row r="150" spans="1:28" s="121" customFormat="1" ht="14.25" customHeight="1" x14ac:dyDescent="0.25">
      <c r="A150" s="13"/>
      <c r="B150" s="3"/>
      <c r="C150" s="20" t="s">
        <v>1345</v>
      </c>
      <c r="D150" s="20" t="s">
        <v>1391</v>
      </c>
      <c r="E150" s="25">
        <v>45609</v>
      </c>
      <c r="F150" s="20" t="s">
        <v>1355</v>
      </c>
      <c r="G150" s="6"/>
      <c r="H150" s="6"/>
      <c r="I150" s="6"/>
      <c r="J150" s="6"/>
      <c r="K150" s="6"/>
      <c r="L150" s="6"/>
      <c r="M150" s="6"/>
      <c r="N150" s="6"/>
      <c r="O150" s="6"/>
      <c r="P150" s="6"/>
      <c r="Q150" s="6"/>
      <c r="R150" s="6"/>
      <c r="S150" s="6"/>
      <c r="T150" s="6"/>
      <c r="U150" s="6"/>
      <c r="V150" s="6"/>
      <c r="W150" s="6"/>
      <c r="X150" s="6"/>
      <c r="Y150" s="6"/>
      <c r="Z150" s="6"/>
      <c r="AA150" s="6"/>
      <c r="AB150" s="6"/>
    </row>
    <row r="151" spans="1:28" s="121" customFormat="1" ht="14.25" customHeight="1" x14ac:dyDescent="0.25">
      <c r="A151" s="13"/>
      <c r="B151" s="3"/>
      <c r="C151" s="20" t="s">
        <v>1345</v>
      </c>
      <c r="D151" s="20" t="s">
        <v>1392</v>
      </c>
      <c r="E151" s="25">
        <v>45623</v>
      </c>
      <c r="F151" s="20" t="s">
        <v>1355</v>
      </c>
      <c r="G151" s="6"/>
      <c r="H151" s="6"/>
      <c r="I151" s="6"/>
      <c r="J151" s="6"/>
      <c r="K151" s="6"/>
      <c r="L151" s="6"/>
      <c r="M151" s="6"/>
      <c r="N151" s="6"/>
      <c r="O151" s="6"/>
      <c r="P151" s="6"/>
      <c r="Q151" s="6"/>
      <c r="R151" s="6"/>
      <c r="S151" s="6"/>
      <c r="T151" s="6"/>
      <c r="U151" s="6"/>
      <c r="V151" s="6"/>
      <c r="W151" s="6"/>
      <c r="X151" s="6"/>
      <c r="Y151" s="6"/>
      <c r="Z151" s="6"/>
      <c r="AA151" s="6"/>
      <c r="AB151" s="6"/>
    </row>
    <row r="152" spans="1:28" s="121" customFormat="1" ht="14.25" customHeight="1" x14ac:dyDescent="0.25">
      <c r="A152" s="13"/>
      <c r="B152" s="3"/>
      <c r="C152" s="20" t="s">
        <v>1345</v>
      </c>
      <c r="D152" s="20" t="s">
        <v>1393</v>
      </c>
      <c r="E152" s="25">
        <v>45650</v>
      </c>
      <c r="F152" s="20" t="s">
        <v>1355</v>
      </c>
      <c r="G152" s="6"/>
      <c r="H152" s="6"/>
      <c r="I152" s="6"/>
      <c r="J152" s="6"/>
      <c r="K152" s="6"/>
      <c r="L152" s="6"/>
      <c r="M152" s="6"/>
      <c r="N152" s="6"/>
      <c r="O152" s="6"/>
      <c r="P152" s="6"/>
      <c r="Q152" s="6"/>
      <c r="R152" s="6"/>
      <c r="S152" s="6"/>
      <c r="T152" s="6"/>
      <c r="U152" s="6"/>
      <c r="V152" s="6"/>
      <c r="W152" s="6"/>
      <c r="X152" s="6"/>
      <c r="Y152" s="6"/>
      <c r="Z152" s="6"/>
      <c r="AA152" s="6"/>
      <c r="AB152" s="6"/>
    </row>
    <row r="153" spans="1:28" s="121" customFormat="1" ht="14.25" customHeight="1" x14ac:dyDescent="0.25">
      <c r="A153" s="13"/>
      <c r="B153" s="3"/>
      <c r="C153" s="20" t="s">
        <v>1347</v>
      </c>
      <c r="D153" s="20" t="s">
        <v>1394</v>
      </c>
      <c r="E153" s="25">
        <v>45681</v>
      </c>
      <c r="F153" s="20" t="s">
        <v>1395</v>
      </c>
      <c r="G153" s="6"/>
      <c r="H153" s="6"/>
      <c r="I153" s="6"/>
      <c r="J153" s="6"/>
      <c r="K153" s="6"/>
      <c r="L153" s="6"/>
      <c r="M153" s="6"/>
      <c r="N153" s="6"/>
      <c r="O153" s="6"/>
      <c r="P153" s="6"/>
      <c r="Q153" s="6"/>
      <c r="R153" s="6"/>
      <c r="S153" s="6"/>
      <c r="T153" s="6"/>
      <c r="U153" s="6"/>
      <c r="V153" s="6"/>
      <c r="W153" s="6"/>
      <c r="X153" s="6"/>
      <c r="Y153" s="6"/>
      <c r="Z153" s="6"/>
      <c r="AA153" s="6"/>
      <c r="AB153" s="6"/>
    </row>
    <row r="154" spans="1:28" s="121" customFormat="1" ht="14.25" customHeight="1" x14ac:dyDescent="0.25">
      <c r="A154" s="13"/>
      <c r="B154" s="3"/>
      <c r="C154" s="20" t="s">
        <v>1342</v>
      </c>
      <c r="D154" s="20" t="s">
        <v>1396</v>
      </c>
      <c r="E154" s="25">
        <v>45681</v>
      </c>
      <c r="F154" s="20" t="s">
        <v>1355</v>
      </c>
      <c r="G154" s="6"/>
      <c r="H154" s="6"/>
      <c r="I154" s="6"/>
      <c r="J154" s="6"/>
      <c r="K154" s="6"/>
      <c r="L154" s="6"/>
      <c r="M154" s="6"/>
      <c r="N154" s="6"/>
      <c r="O154" s="6"/>
      <c r="P154" s="6"/>
      <c r="Q154" s="6"/>
      <c r="R154" s="6"/>
      <c r="S154" s="6"/>
      <c r="T154" s="6"/>
      <c r="U154" s="6"/>
      <c r="V154" s="6"/>
      <c r="W154" s="6"/>
      <c r="X154" s="6"/>
      <c r="Y154" s="6"/>
      <c r="Z154" s="6"/>
      <c r="AA154" s="6"/>
      <c r="AB154" s="6"/>
    </row>
    <row r="155" spans="1:28" s="121" customFormat="1" ht="14.25" customHeight="1" x14ac:dyDescent="0.25">
      <c r="A155" s="13"/>
      <c r="B155" s="3"/>
      <c r="C155" s="20" t="s">
        <v>1347</v>
      </c>
      <c r="D155" s="20" t="s">
        <v>1397</v>
      </c>
      <c r="E155" s="25">
        <v>45698</v>
      </c>
      <c r="F155" s="20" t="s">
        <v>1353</v>
      </c>
      <c r="G155" s="6"/>
      <c r="H155" s="6"/>
      <c r="I155" s="6"/>
      <c r="J155" s="6"/>
      <c r="K155" s="6"/>
      <c r="L155" s="6"/>
      <c r="M155" s="6"/>
      <c r="N155" s="6"/>
      <c r="O155" s="6"/>
      <c r="P155" s="6"/>
      <c r="Q155" s="6"/>
      <c r="R155" s="6"/>
      <c r="S155" s="6"/>
      <c r="T155" s="6"/>
      <c r="U155" s="6"/>
      <c r="V155" s="6"/>
      <c r="W155" s="6"/>
      <c r="X155" s="6"/>
      <c r="Y155" s="6"/>
      <c r="Z155" s="6"/>
      <c r="AA155" s="6"/>
      <c r="AB155" s="6"/>
    </row>
    <row r="156" spans="1:28" s="121" customFormat="1" ht="14.25" customHeight="1" x14ac:dyDescent="0.25">
      <c r="A156" s="13"/>
      <c r="B156" s="3"/>
      <c r="C156" s="20" t="s">
        <v>1345</v>
      </c>
      <c r="D156" s="20" t="s">
        <v>1398</v>
      </c>
      <c r="E156" s="25">
        <v>45698</v>
      </c>
      <c r="F156" s="20" t="s">
        <v>1344</v>
      </c>
      <c r="G156" s="6"/>
      <c r="H156" s="6"/>
      <c r="I156" s="6"/>
      <c r="J156" s="6"/>
      <c r="K156" s="6"/>
      <c r="L156" s="6"/>
      <c r="M156" s="6"/>
      <c r="N156" s="6"/>
      <c r="O156" s="6"/>
      <c r="P156" s="6"/>
      <c r="Q156" s="6"/>
      <c r="R156" s="6"/>
      <c r="S156" s="6"/>
      <c r="T156" s="6"/>
      <c r="U156" s="6"/>
      <c r="V156" s="6"/>
      <c r="W156" s="6"/>
      <c r="X156" s="6"/>
      <c r="Y156" s="6"/>
      <c r="Z156" s="6"/>
      <c r="AA156" s="6"/>
      <c r="AB156" s="6"/>
    </row>
    <row r="157" spans="1:28" s="121" customFormat="1" ht="14.25" customHeight="1" x14ac:dyDescent="0.25">
      <c r="A157" s="13"/>
      <c r="B157" s="3"/>
      <c r="C157" s="20" t="s">
        <v>1345</v>
      </c>
      <c r="D157" s="20" t="s">
        <v>1399</v>
      </c>
      <c r="E157" s="25">
        <v>45701</v>
      </c>
      <c r="F157" s="20" t="s">
        <v>1344</v>
      </c>
      <c r="G157" s="6"/>
      <c r="H157" s="6"/>
      <c r="I157" s="6"/>
      <c r="J157" s="6"/>
      <c r="K157" s="6"/>
      <c r="L157" s="6"/>
      <c r="M157" s="6"/>
      <c r="N157" s="6"/>
      <c r="O157" s="6"/>
      <c r="P157" s="6"/>
      <c r="Q157" s="6"/>
      <c r="R157" s="6"/>
      <c r="S157" s="6"/>
      <c r="T157" s="6"/>
      <c r="U157" s="6"/>
      <c r="V157" s="6"/>
      <c r="W157" s="6"/>
      <c r="X157" s="6"/>
      <c r="Y157" s="6"/>
      <c r="Z157" s="6"/>
      <c r="AA157" s="6"/>
      <c r="AB157" s="6"/>
    </row>
    <row r="158" spans="1:28" s="121" customFormat="1" ht="14.25" customHeight="1" x14ac:dyDescent="0.25">
      <c r="A158" s="13"/>
      <c r="B158" s="3"/>
      <c r="C158" s="20" t="s">
        <v>1345</v>
      </c>
      <c r="D158" s="20" t="s">
        <v>1400</v>
      </c>
      <c r="E158" s="25">
        <v>45702</v>
      </c>
      <c r="F158" s="20" t="s">
        <v>1355</v>
      </c>
      <c r="G158" s="6"/>
      <c r="H158" s="6"/>
      <c r="I158" s="6"/>
      <c r="J158" s="6"/>
      <c r="K158" s="6"/>
      <c r="L158" s="6"/>
      <c r="M158" s="6"/>
      <c r="N158" s="6"/>
      <c r="O158" s="6"/>
      <c r="P158" s="6"/>
      <c r="Q158" s="6"/>
      <c r="R158" s="6"/>
      <c r="S158" s="6"/>
      <c r="T158" s="6"/>
      <c r="U158" s="6"/>
      <c r="V158" s="6"/>
      <c r="W158" s="6"/>
      <c r="X158" s="6"/>
      <c r="Y158" s="6"/>
      <c r="Z158" s="6"/>
      <c r="AA158" s="6"/>
      <c r="AB158" s="6"/>
    </row>
    <row r="159" spans="1:28" s="121" customFormat="1" ht="14.25" customHeight="1" x14ac:dyDescent="0.25">
      <c r="A159" s="13"/>
      <c r="B159" s="3"/>
      <c r="C159" s="20" t="s">
        <v>1345</v>
      </c>
      <c r="D159" s="20" t="s">
        <v>1401</v>
      </c>
      <c r="E159" s="25">
        <v>45706</v>
      </c>
      <c r="F159" s="20" t="s">
        <v>1344</v>
      </c>
      <c r="G159" s="6"/>
      <c r="H159" s="6"/>
      <c r="I159" s="6"/>
      <c r="J159" s="6"/>
      <c r="K159" s="6"/>
      <c r="L159" s="6"/>
      <c r="M159" s="6"/>
      <c r="N159" s="6"/>
      <c r="O159" s="6"/>
      <c r="P159" s="6"/>
      <c r="Q159" s="6"/>
      <c r="R159" s="6"/>
      <c r="S159" s="6"/>
      <c r="T159" s="6"/>
      <c r="U159" s="6"/>
      <c r="V159" s="6"/>
      <c r="W159" s="6"/>
      <c r="X159" s="6"/>
      <c r="Y159" s="6"/>
      <c r="Z159" s="6"/>
      <c r="AA159" s="6"/>
      <c r="AB159" s="6"/>
    </row>
    <row r="160" spans="1:28" s="121" customFormat="1" ht="14.25" customHeight="1" x14ac:dyDescent="0.25">
      <c r="A160" s="13"/>
      <c r="B160" s="3"/>
      <c r="C160" s="20" t="s">
        <v>1347</v>
      </c>
      <c r="D160" s="20" t="s">
        <v>1402</v>
      </c>
      <c r="E160" s="25">
        <v>45709</v>
      </c>
      <c r="F160" s="20" t="s">
        <v>1403</v>
      </c>
      <c r="G160" s="6"/>
      <c r="H160" s="6"/>
      <c r="I160" s="6"/>
      <c r="J160" s="6"/>
      <c r="K160" s="6"/>
      <c r="L160" s="6"/>
      <c r="M160" s="6"/>
      <c r="N160" s="6"/>
      <c r="O160" s="6"/>
      <c r="P160" s="6"/>
      <c r="Q160" s="6"/>
      <c r="R160" s="6"/>
      <c r="S160" s="6"/>
      <c r="T160" s="6"/>
      <c r="U160" s="6"/>
      <c r="V160" s="6"/>
      <c r="W160" s="6"/>
      <c r="X160" s="6"/>
      <c r="Y160" s="6"/>
      <c r="Z160" s="6"/>
      <c r="AA160" s="6"/>
      <c r="AB160" s="6"/>
    </row>
    <row r="161" spans="1:28" s="121" customFormat="1" ht="14.25" customHeight="1" x14ac:dyDescent="0.25">
      <c r="A161" s="13"/>
      <c r="B161" s="3"/>
      <c r="C161" s="20" t="s">
        <v>1347</v>
      </c>
      <c r="D161" s="20" t="s">
        <v>1404</v>
      </c>
      <c r="E161" s="25">
        <v>45715</v>
      </c>
      <c r="F161" s="20" t="s">
        <v>1367</v>
      </c>
      <c r="G161" s="6"/>
      <c r="H161" s="6"/>
      <c r="I161" s="6"/>
      <c r="J161" s="6"/>
      <c r="K161" s="6"/>
      <c r="L161" s="6"/>
      <c r="M161" s="6"/>
      <c r="N161" s="6"/>
      <c r="O161" s="6"/>
      <c r="P161" s="6"/>
      <c r="Q161" s="6"/>
      <c r="R161" s="6"/>
      <c r="S161" s="6"/>
      <c r="T161" s="6"/>
      <c r="U161" s="6"/>
      <c r="V161" s="6"/>
      <c r="W161" s="6"/>
      <c r="X161" s="6"/>
      <c r="Y161" s="6"/>
      <c r="Z161" s="6"/>
      <c r="AA161" s="6"/>
      <c r="AB161" s="6"/>
    </row>
    <row r="162" spans="1:28" s="121" customFormat="1" ht="14.25" customHeight="1" x14ac:dyDescent="0.25">
      <c r="A162" s="13"/>
      <c r="B162" s="3"/>
      <c r="C162" s="20" t="s">
        <v>1345</v>
      </c>
      <c r="D162" s="20" t="s">
        <v>1405</v>
      </c>
      <c r="E162" s="25">
        <v>45727</v>
      </c>
      <c r="F162" s="20" t="s">
        <v>1367</v>
      </c>
      <c r="G162" s="6"/>
      <c r="H162" s="6"/>
      <c r="I162" s="6"/>
      <c r="J162" s="6"/>
      <c r="K162" s="6"/>
      <c r="L162" s="6"/>
      <c r="M162" s="6"/>
      <c r="N162" s="6"/>
      <c r="O162" s="6"/>
      <c r="P162" s="6"/>
      <c r="Q162" s="6"/>
      <c r="R162" s="6"/>
      <c r="S162" s="6"/>
      <c r="T162" s="6"/>
      <c r="U162" s="6"/>
      <c r="V162" s="6"/>
      <c r="W162" s="6"/>
      <c r="X162" s="6"/>
      <c r="Y162" s="6"/>
      <c r="Z162" s="6"/>
      <c r="AA162" s="6"/>
      <c r="AB162" s="6"/>
    </row>
    <row r="163" spans="1:28" s="121" customFormat="1" ht="14.25" customHeight="1" x14ac:dyDescent="0.25">
      <c r="A163" s="13"/>
      <c r="B163" s="3"/>
      <c r="C163" s="20" t="s">
        <v>1347</v>
      </c>
      <c r="D163" s="20" t="s">
        <v>1406</v>
      </c>
      <c r="E163" s="25">
        <v>45750</v>
      </c>
      <c r="F163" s="20" t="s">
        <v>1355</v>
      </c>
      <c r="G163" s="6"/>
      <c r="H163" s="6"/>
      <c r="I163" s="6"/>
      <c r="J163" s="6"/>
      <c r="K163" s="6"/>
      <c r="L163" s="6"/>
      <c r="M163" s="6"/>
      <c r="N163" s="6"/>
      <c r="O163" s="6"/>
      <c r="P163" s="6"/>
      <c r="Q163" s="6"/>
      <c r="R163" s="6"/>
      <c r="S163" s="6"/>
      <c r="T163" s="6"/>
      <c r="U163" s="6"/>
      <c r="V163" s="6"/>
      <c r="W163" s="6"/>
      <c r="X163" s="6"/>
      <c r="Y163" s="6"/>
      <c r="Z163" s="6"/>
      <c r="AA163" s="6"/>
      <c r="AB163" s="6"/>
    </row>
    <row r="164" spans="1:28" s="121" customFormat="1" ht="14.25" customHeight="1" x14ac:dyDescent="0.25">
      <c r="A164" s="13"/>
      <c r="B164" s="3"/>
      <c r="C164" s="20" t="s">
        <v>1347</v>
      </c>
      <c r="D164" s="20" t="s">
        <v>1407</v>
      </c>
      <c r="E164" s="25">
        <v>45751</v>
      </c>
      <c r="F164" s="20" t="s">
        <v>1355</v>
      </c>
      <c r="G164" s="6"/>
      <c r="H164" s="6"/>
      <c r="I164" s="6"/>
      <c r="J164" s="6"/>
      <c r="K164" s="6"/>
      <c r="L164" s="6"/>
      <c r="M164" s="6"/>
      <c r="N164" s="6"/>
      <c r="O164" s="6"/>
      <c r="P164" s="6"/>
      <c r="Q164" s="6"/>
      <c r="R164" s="6"/>
      <c r="S164" s="6"/>
      <c r="T164" s="6"/>
      <c r="U164" s="6"/>
      <c r="V164" s="6"/>
      <c r="W164" s="6"/>
      <c r="X164" s="6"/>
      <c r="Y164" s="6"/>
      <c r="Z164" s="6"/>
      <c r="AA164" s="6"/>
      <c r="AB164" s="6"/>
    </row>
    <row r="165" spans="1:28" s="121" customFormat="1" ht="14.25" customHeight="1" x14ac:dyDescent="0.25">
      <c r="A165" s="13"/>
      <c r="B165" s="3"/>
      <c r="C165" s="20" t="s">
        <v>1347</v>
      </c>
      <c r="D165" s="20" t="s">
        <v>1408</v>
      </c>
      <c r="E165" s="25">
        <v>45761</v>
      </c>
      <c r="F165" s="20" t="s">
        <v>1403</v>
      </c>
      <c r="G165" s="6"/>
      <c r="H165" s="6"/>
      <c r="I165" s="6"/>
      <c r="J165" s="6"/>
      <c r="K165" s="6"/>
      <c r="L165" s="6"/>
      <c r="M165" s="6"/>
      <c r="N165" s="6"/>
      <c r="O165" s="6"/>
      <c r="P165" s="6"/>
      <c r="Q165" s="6"/>
      <c r="R165" s="6"/>
      <c r="S165" s="6"/>
      <c r="T165" s="6"/>
      <c r="U165" s="6"/>
      <c r="V165" s="6"/>
      <c r="W165" s="6"/>
      <c r="X165" s="6"/>
      <c r="Y165" s="6"/>
      <c r="Z165" s="6"/>
      <c r="AA165" s="6"/>
      <c r="AB165" s="6"/>
    </row>
    <row r="166" spans="1:28" s="121" customFormat="1" ht="14.25" customHeight="1" x14ac:dyDescent="0.25">
      <c r="A166" s="13"/>
      <c r="B166" s="3"/>
      <c r="C166" s="20" t="s">
        <v>1345</v>
      </c>
      <c r="D166" s="20" t="s">
        <v>1409</v>
      </c>
      <c r="E166" s="25">
        <v>45771</v>
      </c>
      <c r="F166" s="20" t="s">
        <v>1344</v>
      </c>
      <c r="G166" s="6"/>
      <c r="H166" s="6"/>
      <c r="I166" s="6"/>
      <c r="J166" s="6"/>
      <c r="K166" s="6"/>
      <c r="L166" s="6"/>
      <c r="M166" s="6"/>
      <c r="N166" s="6"/>
      <c r="O166" s="6"/>
      <c r="P166" s="6"/>
      <c r="Q166" s="6"/>
      <c r="R166" s="6"/>
      <c r="S166" s="6"/>
      <c r="T166" s="6"/>
      <c r="U166" s="6"/>
      <c r="V166" s="6"/>
      <c r="W166" s="6"/>
      <c r="X166" s="6"/>
      <c r="Y166" s="6"/>
      <c r="Z166" s="6"/>
      <c r="AA166" s="6"/>
      <c r="AB166" s="6"/>
    </row>
    <row r="167" spans="1:28" s="121" customFormat="1" ht="14.25" customHeight="1" x14ac:dyDescent="0.25">
      <c r="A167" s="13"/>
      <c r="B167" s="3"/>
      <c r="C167" s="20" t="s">
        <v>1345</v>
      </c>
      <c r="D167" s="20" t="s">
        <v>1410</v>
      </c>
      <c r="E167" s="25">
        <v>45779</v>
      </c>
      <c r="F167" s="20" t="s">
        <v>1344</v>
      </c>
      <c r="G167" s="6"/>
      <c r="H167" s="6"/>
      <c r="I167" s="6"/>
      <c r="J167" s="6"/>
      <c r="K167" s="6"/>
      <c r="L167" s="6"/>
      <c r="M167" s="6"/>
      <c r="N167" s="6"/>
      <c r="O167" s="6"/>
      <c r="P167" s="6"/>
      <c r="Q167" s="6"/>
      <c r="R167" s="6"/>
      <c r="S167" s="6"/>
      <c r="T167" s="6"/>
      <c r="U167" s="6"/>
      <c r="V167" s="6"/>
      <c r="W167" s="6"/>
      <c r="X167" s="6"/>
      <c r="Y167" s="6"/>
      <c r="Z167" s="6"/>
      <c r="AA167" s="6"/>
      <c r="AB167" s="6"/>
    </row>
    <row r="168" spans="1:28" s="121" customFormat="1" ht="14.25" customHeight="1" x14ac:dyDescent="0.25">
      <c r="A168" s="13"/>
      <c r="B168" s="3"/>
      <c r="C168" s="20" t="s">
        <v>1347</v>
      </c>
      <c r="D168" s="20" t="s">
        <v>1411</v>
      </c>
      <c r="E168" s="25">
        <v>45785</v>
      </c>
      <c r="F168" s="20" t="s">
        <v>1367</v>
      </c>
      <c r="G168" s="6"/>
      <c r="H168" s="6"/>
      <c r="I168" s="6"/>
      <c r="J168" s="6"/>
      <c r="K168" s="6"/>
      <c r="L168" s="6"/>
      <c r="M168" s="6"/>
      <c r="N168" s="6"/>
      <c r="O168" s="6"/>
      <c r="P168" s="6"/>
      <c r="Q168" s="6"/>
      <c r="R168" s="6"/>
      <c r="S168" s="6"/>
      <c r="T168" s="6"/>
      <c r="U168" s="6"/>
      <c r="V168" s="6"/>
      <c r="W168" s="6"/>
      <c r="X168" s="6"/>
      <c r="Y168" s="6"/>
      <c r="Z168" s="6"/>
      <c r="AA168" s="6"/>
      <c r="AB168" s="6"/>
    </row>
    <row r="169" spans="1:28" s="121" customFormat="1" ht="14.25" customHeight="1" x14ac:dyDescent="0.25">
      <c r="A169" s="13"/>
      <c r="B169" s="3"/>
      <c r="C169" s="20" t="s">
        <v>1345</v>
      </c>
      <c r="D169" s="20" t="s">
        <v>1412</v>
      </c>
      <c r="E169" s="25">
        <v>45803</v>
      </c>
      <c r="F169" s="20" t="s">
        <v>1344</v>
      </c>
      <c r="G169" s="6"/>
      <c r="H169" s="6"/>
      <c r="I169" s="6"/>
      <c r="J169" s="6"/>
      <c r="K169" s="6"/>
      <c r="L169" s="6"/>
      <c r="M169" s="6"/>
      <c r="N169" s="6"/>
      <c r="O169" s="6"/>
      <c r="P169" s="6"/>
      <c r="Q169" s="6"/>
      <c r="R169" s="6"/>
      <c r="S169" s="6"/>
      <c r="T169" s="6"/>
      <c r="U169" s="6"/>
      <c r="V169" s="6"/>
      <c r="W169" s="6"/>
      <c r="X169" s="6"/>
      <c r="Y169" s="6"/>
      <c r="Z169" s="6"/>
      <c r="AA169" s="6"/>
      <c r="AB169" s="6"/>
    </row>
    <row r="170" spans="1:28" s="121" customFormat="1" ht="14.25" customHeight="1" x14ac:dyDescent="0.25">
      <c r="A170" s="13"/>
      <c r="B170" s="3"/>
      <c r="C170" s="20" t="s">
        <v>1345</v>
      </c>
      <c r="D170" s="20" t="s">
        <v>1413</v>
      </c>
      <c r="E170" s="25">
        <v>45803</v>
      </c>
      <c r="F170" s="20" t="s">
        <v>1344</v>
      </c>
      <c r="G170" s="6"/>
      <c r="H170" s="6"/>
      <c r="I170" s="6"/>
      <c r="J170" s="6"/>
      <c r="K170" s="6"/>
      <c r="L170" s="6"/>
      <c r="M170" s="6"/>
      <c r="N170" s="6"/>
      <c r="O170" s="6"/>
      <c r="P170" s="6"/>
      <c r="Q170" s="6"/>
      <c r="R170" s="6"/>
      <c r="S170" s="6"/>
      <c r="T170" s="6"/>
      <c r="U170" s="6"/>
      <c r="V170" s="6"/>
      <c r="W170" s="6"/>
      <c r="X170" s="6"/>
      <c r="Y170" s="6"/>
      <c r="Z170" s="6"/>
      <c r="AA170" s="6"/>
      <c r="AB170" s="6"/>
    </row>
    <row r="171" spans="1:28" s="121" customFormat="1" ht="14.25" customHeight="1" x14ac:dyDescent="0.25">
      <c r="A171" s="13"/>
      <c r="B171" s="3"/>
      <c r="C171" s="20" t="s">
        <v>1345</v>
      </c>
      <c r="D171" s="20" t="s">
        <v>1414</v>
      </c>
      <c r="E171" s="25">
        <v>45803</v>
      </c>
      <c r="F171" s="20" t="s">
        <v>1344</v>
      </c>
      <c r="G171" s="6"/>
      <c r="H171" s="6"/>
      <c r="I171" s="6"/>
      <c r="J171" s="6"/>
      <c r="K171" s="6"/>
      <c r="L171" s="6"/>
      <c r="M171" s="6"/>
      <c r="N171" s="6"/>
      <c r="O171" s="6"/>
      <c r="P171" s="6"/>
      <c r="Q171" s="6"/>
      <c r="R171" s="6"/>
      <c r="S171" s="6"/>
      <c r="T171" s="6"/>
      <c r="U171" s="6"/>
      <c r="V171" s="6"/>
      <c r="W171" s="6"/>
      <c r="X171" s="6"/>
      <c r="Y171" s="6"/>
      <c r="Z171" s="6"/>
      <c r="AA171" s="6"/>
      <c r="AB171" s="6"/>
    </row>
    <row r="172" spans="1:28" s="121" customFormat="1" ht="14.25" customHeight="1" x14ac:dyDescent="0.25">
      <c r="A172" s="13"/>
      <c r="B172" s="3"/>
      <c r="C172" s="20" t="s">
        <v>1345</v>
      </c>
      <c r="D172" s="20" t="s">
        <v>1415</v>
      </c>
      <c r="E172" s="25">
        <v>45803</v>
      </c>
      <c r="F172" s="20" t="s">
        <v>1367</v>
      </c>
      <c r="G172" s="6"/>
      <c r="H172" s="6"/>
      <c r="I172" s="6"/>
      <c r="J172" s="6"/>
      <c r="K172" s="6"/>
      <c r="L172" s="6"/>
      <c r="M172" s="6"/>
      <c r="N172" s="6"/>
      <c r="O172" s="6"/>
      <c r="P172" s="6"/>
      <c r="Q172" s="6"/>
      <c r="R172" s="6"/>
      <c r="S172" s="6"/>
      <c r="T172" s="6"/>
      <c r="U172" s="6"/>
      <c r="V172" s="6"/>
      <c r="W172" s="6"/>
      <c r="X172" s="6"/>
      <c r="Y172" s="6"/>
      <c r="Z172" s="6"/>
      <c r="AA172" s="6"/>
      <c r="AB172" s="6"/>
    </row>
    <row r="173" spans="1:28" s="121" customFormat="1" ht="14.25" customHeight="1" x14ac:dyDescent="0.25">
      <c r="A173" s="13"/>
      <c r="B173" s="3"/>
      <c r="C173" s="20" t="s">
        <v>1345</v>
      </c>
      <c r="D173" s="20" t="s">
        <v>1416</v>
      </c>
      <c r="E173" s="25">
        <v>45803</v>
      </c>
      <c r="F173" s="20" t="s">
        <v>1417</v>
      </c>
      <c r="G173" s="6"/>
      <c r="H173" s="6"/>
      <c r="I173" s="6"/>
      <c r="J173" s="6"/>
      <c r="K173" s="6"/>
      <c r="L173" s="6"/>
      <c r="M173" s="6"/>
      <c r="N173" s="6"/>
      <c r="O173" s="6"/>
      <c r="P173" s="6"/>
      <c r="Q173" s="6"/>
      <c r="R173" s="6"/>
      <c r="S173" s="6"/>
      <c r="T173" s="6"/>
      <c r="U173" s="6"/>
      <c r="V173" s="6"/>
      <c r="W173" s="6"/>
      <c r="X173" s="6"/>
      <c r="Y173" s="6"/>
      <c r="Z173" s="6"/>
      <c r="AA173" s="6"/>
      <c r="AB173" s="6"/>
    </row>
    <row r="174" spans="1:28" s="121" customFormat="1" ht="14.25" customHeight="1" x14ac:dyDescent="0.25">
      <c r="A174" s="13"/>
      <c r="B174" s="3"/>
      <c r="C174" s="20" t="s">
        <v>1345</v>
      </c>
      <c r="D174" s="20" t="s">
        <v>1418</v>
      </c>
      <c r="E174" s="25">
        <v>45804</v>
      </c>
      <c r="F174" s="20" t="s">
        <v>1419</v>
      </c>
      <c r="G174" s="6"/>
      <c r="H174" s="6"/>
      <c r="I174" s="6"/>
      <c r="J174" s="6"/>
      <c r="K174" s="6"/>
      <c r="L174" s="6"/>
      <c r="M174" s="6"/>
      <c r="N174" s="6"/>
      <c r="O174" s="6"/>
      <c r="P174" s="6"/>
      <c r="Q174" s="6"/>
      <c r="R174" s="6"/>
      <c r="S174" s="6"/>
      <c r="T174" s="6"/>
      <c r="U174" s="6"/>
      <c r="V174" s="6"/>
      <c r="W174" s="6"/>
      <c r="X174" s="6"/>
      <c r="Y174" s="6"/>
      <c r="Z174" s="6"/>
      <c r="AA174" s="6"/>
      <c r="AB174" s="6"/>
    </row>
    <row r="175" spans="1:28" s="121" customFormat="1" ht="14.25" customHeight="1" x14ac:dyDescent="0.25">
      <c r="A175" s="13"/>
      <c r="B175" s="3"/>
      <c r="C175" s="20" t="s">
        <v>1347</v>
      </c>
      <c r="D175" s="20" t="s">
        <v>1420</v>
      </c>
      <c r="E175" s="25">
        <v>45805</v>
      </c>
      <c r="F175" s="20" t="s">
        <v>1419</v>
      </c>
      <c r="G175" s="6"/>
      <c r="H175" s="6"/>
      <c r="I175" s="6"/>
      <c r="J175" s="6"/>
      <c r="K175" s="6"/>
      <c r="L175" s="6"/>
      <c r="M175" s="6"/>
      <c r="N175" s="6"/>
      <c r="O175" s="6"/>
      <c r="P175" s="6"/>
      <c r="Q175" s="6"/>
      <c r="R175" s="6"/>
      <c r="S175" s="6"/>
      <c r="T175" s="6"/>
      <c r="U175" s="6"/>
      <c r="V175" s="6"/>
      <c r="W175" s="6"/>
      <c r="X175" s="6"/>
      <c r="Y175" s="6"/>
      <c r="Z175" s="6"/>
      <c r="AA175" s="6"/>
      <c r="AB175" s="6"/>
    </row>
    <row r="176" spans="1:28" s="121" customFormat="1" ht="14.25" customHeight="1" x14ac:dyDescent="0.25">
      <c r="A176" s="13"/>
      <c r="B176" s="3"/>
      <c r="C176" s="20" t="s">
        <v>1347</v>
      </c>
      <c r="D176" s="20" t="s">
        <v>1421</v>
      </c>
      <c r="E176" s="25">
        <v>45805</v>
      </c>
      <c r="F176" s="20" t="s">
        <v>1419</v>
      </c>
      <c r="G176" s="6"/>
      <c r="H176" s="6"/>
      <c r="I176" s="6"/>
      <c r="J176" s="6"/>
      <c r="K176" s="6"/>
      <c r="L176" s="6"/>
      <c r="M176" s="6"/>
      <c r="N176" s="6"/>
      <c r="O176" s="6"/>
      <c r="P176" s="6"/>
      <c r="Q176" s="6"/>
      <c r="R176" s="6"/>
      <c r="S176" s="6"/>
      <c r="T176" s="6"/>
      <c r="U176" s="6"/>
      <c r="V176" s="6"/>
      <c r="W176" s="6"/>
      <c r="X176" s="6"/>
      <c r="Y176" s="6"/>
      <c r="Z176" s="6"/>
      <c r="AA176" s="6"/>
      <c r="AB176" s="6"/>
    </row>
    <row r="177" spans="1:28" s="121" customFormat="1" ht="14.25" customHeight="1" x14ac:dyDescent="0.25">
      <c r="A177" s="13"/>
      <c r="B177" s="3"/>
      <c r="C177" s="20" t="s">
        <v>1347</v>
      </c>
      <c r="D177" s="20" t="s">
        <v>1422</v>
      </c>
      <c r="E177" s="25">
        <v>45805</v>
      </c>
      <c r="F177" s="20" t="s">
        <v>1419</v>
      </c>
      <c r="G177" s="6"/>
      <c r="H177" s="6"/>
      <c r="I177" s="6"/>
      <c r="J177" s="6"/>
      <c r="K177" s="6"/>
      <c r="L177" s="6"/>
      <c r="M177" s="6"/>
      <c r="N177" s="6"/>
      <c r="O177" s="6"/>
      <c r="P177" s="6"/>
      <c r="Q177" s="6"/>
      <c r="R177" s="6"/>
      <c r="S177" s="6"/>
      <c r="T177" s="6"/>
      <c r="U177" s="6"/>
      <c r="V177" s="6"/>
      <c r="W177" s="6"/>
      <c r="X177" s="6"/>
      <c r="Y177" s="6"/>
      <c r="Z177" s="6"/>
      <c r="AA177" s="6"/>
      <c r="AB177" s="6"/>
    </row>
    <row r="178" spans="1:28" s="121" customFormat="1" ht="14.25" customHeight="1" x14ac:dyDescent="0.25">
      <c r="A178" s="13"/>
      <c r="B178" s="3"/>
      <c r="C178" s="20" t="s">
        <v>1347</v>
      </c>
      <c r="D178" s="20" t="s">
        <v>1423</v>
      </c>
      <c r="E178" s="25">
        <v>45807</v>
      </c>
      <c r="F178" s="20" t="s">
        <v>1344</v>
      </c>
      <c r="G178" s="6"/>
      <c r="H178" s="6"/>
      <c r="I178" s="6"/>
      <c r="J178" s="6"/>
      <c r="K178" s="6"/>
      <c r="L178" s="6"/>
      <c r="M178" s="6"/>
      <c r="N178" s="6"/>
      <c r="O178" s="6"/>
      <c r="P178" s="6"/>
      <c r="Q178" s="6"/>
      <c r="R178" s="6"/>
      <c r="S178" s="6"/>
      <c r="T178" s="6"/>
      <c r="U178" s="6"/>
      <c r="V178" s="6"/>
      <c r="W178" s="6"/>
      <c r="X178" s="6"/>
      <c r="Y178" s="6"/>
      <c r="Z178" s="6"/>
      <c r="AA178" s="6"/>
      <c r="AB178" s="6"/>
    </row>
    <row r="179" spans="1:28" s="121" customFormat="1" ht="14.25" customHeight="1" x14ac:dyDescent="0.25">
      <c r="A179" s="13"/>
      <c r="B179" s="3"/>
      <c r="C179" s="20" t="s">
        <v>1347</v>
      </c>
      <c r="D179" s="20" t="s">
        <v>1424</v>
      </c>
      <c r="E179" s="25">
        <v>45807</v>
      </c>
      <c r="F179" s="20" t="s">
        <v>1395</v>
      </c>
      <c r="G179" s="6"/>
      <c r="H179" s="6"/>
      <c r="I179" s="6"/>
      <c r="J179" s="6"/>
      <c r="K179" s="6"/>
      <c r="L179" s="6"/>
      <c r="M179" s="6"/>
      <c r="N179" s="6"/>
      <c r="O179" s="6"/>
      <c r="P179" s="6"/>
      <c r="Q179" s="6"/>
      <c r="R179" s="6"/>
      <c r="S179" s="6"/>
      <c r="T179" s="6"/>
      <c r="U179" s="6"/>
      <c r="V179" s="6"/>
      <c r="W179" s="6"/>
      <c r="X179" s="6"/>
      <c r="Y179" s="6"/>
      <c r="Z179" s="6"/>
      <c r="AA179" s="6"/>
      <c r="AB179" s="6"/>
    </row>
    <row r="180" spans="1:28" s="121" customFormat="1" ht="14.25" customHeight="1" x14ac:dyDescent="0.25">
      <c r="A180" s="13"/>
      <c r="B180" s="3"/>
      <c r="C180" s="20" t="s">
        <v>1345</v>
      </c>
      <c r="D180" s="20" t="s">
        <v>1425</v>
      </c>
      <c r="E180" s="25">
        <v>45819</v>
      </c>
      <c r="F180" s="20" t="s">
        <v>1344</v>
      </c>
      <c r="G180" s="6"/>
      <c r="H180" s="6"/>
      <c r="I180" s="6"/>
      <c r="J180" s="6"/>
      <c r="K180" s="6"/>
      <c r="L180" s="6"/>
      <c r="M180" s="6"/>
      <c r="N180" s="6"/>
      <c r="O180" s="6"/>
      <c r="P180" s="6"/>
      <c r="Q180" s="6"/>
      <c r="R180" s="6"/>
      <c r="S180" s="6"/>
      <c r="T180" s="6"/>
      <c r="U180" s="6"/>
      <c r="V180" s="6"/>
      <c r="W180" s="6"/>
      <c r="X180" s="6"/>
      <c r="Y180" s="6"/>
      <c r="Z180" s="6"/>
      <c r="AA180" s="6"/>
      <c r="AB180" s="6"/>
    </row>
    <row r="181" spans="1:28" s="121" customFormat="1" ht="14.25" customHeight="1" x14ac:dyDescent="0.25">
      <c r="A181" s="13"/>
      <c r="B181" s="3"/>
      <c r="C181" s="20" t="s">
        <v>1345</v>
      </c>
      <c r="D181" s="20" t="s">
        <v>1426</v>
      </c>
      <c r="E181" s="25">
        <v>45838</v>
      </c>
      <c r="F181" s="20" t="s">
        <v>1355</v>
      </c>
      <c r="G181" s="6"/>
      <c r="H181" s="6"/>
      <c r="I181" s="6"/>
      <c r="J181" s="6"/>
      <c r="K181" s="6"/>
      <c r="L181" s="6"/>
      <c r="M181" s="6"/>
      <c r="N181" s="6"/>
      <c r="O181" s="6"/>
      <c r="P181" s="6"/>
      <c r="Q181" s="6"/>
      <c r="R181" s="6"/>
      <c r="S181" s="6"/>
      <c r="T181" s="6"/>
      <c r="U181" s="6"/>
      <c r="V181" s="6"/>
      <c r="W181" s="6"/>
      <c r="X181" s="6"/>
      <c r="Y181" s="6"/>
      <c r="Z181" s="6"/>
      <c r="AA181" s="6"/>
      <c r="AB181" s="6"/>
    </row>
    <row r="182" spans="1:28" s="121" customFormat="1" ht="14.25" customHeight="1" x14ac:dyDescent="0.25">
      <c r="A182" s="13"/>
      <c r="B182" s="3"/>
      <c r="C182" s="20" t="s">
        <v>1347</v>
      </c>
      <c r="D182" s="20" t="s">
        <v>1427</v>
      </c>
      <c r="E182" s="25">
        <v>45847</v>
      </c>
      <c r="F182" s="20" t="s">
        <v>1428</v>
      </c>
      <c r="G182" s="6"/>
      <c r="H182" s="6"/>
      <c r="I182" s="6"/>
      <c r="J182" s="6"/>
      <c r="K182" s="6"/>
      <c r="L182" s="6"/>
      <c r="M182" s="6"/>
      <c r="N182" s="6"/>
      <c r="O182" s="6"/>
      <c r="P182" s="6"/>
      <c r="Q182" s="6"/>
      <c r="R182" s="6"/>
      <c r="S182" s="6"/>
      <c r="T182" s="6"/>
      <c r="U182" s="6"/>
      <c r="V182" s="6"/>
      <c r="W182" s="6"/>
      <c r="X182" s="6"/>
      <c r="Y182" s="6"/>
      <c r="Z182" s="6"/>
      <c r="AA182" s="6"/>
      <c r="AB182" s="6"/>
    </row>
    <row r="183" spans="1:28" s="121" customFormat="1" ht="14.25" customHeight="1" x14ac:dyDescent="0.25">
      <c r="A183" s="13"/>
      <c r="B183" s="3"/>
      <c r="C183" s="20" t="s">
        <v>1429</v>
      </c>
      <c r="D183" s="20" t="s">
        <v>1430</v>
      </c>
      <c r="E183" s="25">
        <v>45847</v>
      </c>
      <c r="F183" s="20" t="s">
        <v>1395</v>
      </c>
      <c r="G183" s="6"/>
      <c r="H183" s="6"/>
      <c r="I183" s="6"/>
      <c r="J183" s="6"/>
      <c r="K183" s="6"/>
      <c r="L183" s="6"/>
      <c r="M183" s="6"/>
      <c r="N183" s="6"/>
      <c r="O183" s="6"/>
      <c r="P183" s="6"/>
      <c r="Q183" s="6"/>
      <c r="R183" s="6"/>
      <c r="S183" s="6"/>
      <c r="T183" s="6"/>
      <c r="U183" s="6"/>
      <c r="V183" s="6"/>
      <c r="W183" s="6"/>
      <c r="X183" s="6"/>
      <c r="Y183" s="6"/>
      <c r="Z183" s="6"/>
      <c r="AA183" s="6"/>
      <c r="AB183" s="6"/>
    </row>
    <row r="184" spans="1:28" s="121" customFormat="1" ht="14.25" customHeight="1" x14ac:dyDescent="0.25">
      <c r="A184" s="13"/>
      <c r="B184" s="3"/>
      <c r="C184" s="20" t="s">
        <v>1347</v>
      </c>
      <c r="D184" s="20" t="s">
        <v>1431</v>
      </c>
      <c r="E184" s="25">
        <v>45853</v>
      </c>
      <c r="F184" s="20" t="s">
        <v>1344</v>
      </c>
      <c r="G184" s="6"/>
      <c r="H184" s="6"/>
      <c r="I184" s="6"/>
      <c r="J184" s="6"/>
      <c r="K184" s="6"/>
      <c r="L184" s="6"/>
      <c r="M184" s="6"/>
      <c r="N184" s="6"/>
      <c r="O184" s="6"/>
      <c r="P184" s="6"/>
      <c r="Q184" s="6"/>
      <c r="R184" s="6"/>
      <c r="S184" s="6"/>
      <c r="T184" s="6"/>
      <c r="U184" s="6"/>
      <c r="V184" s="6"/>
      <c r="W184" s="6"/>
      <c r="X184" s="6"/>
      <c r="Y184" s="6"/>
      <c r="Z184" s="6"/>
      <c r="AA184" s="6"/>
      <c r="AB184" s="6"/>
    </row>
    <row r="185" spans="1:28" s="121" customFormat="1" ht="14.25" customHeight="1" x14ac:dyDescent="0.25">
      <c r="A185" s="13"/>
      <c r="B185" s="3"/>
      <c r="C185" s="20" t="s">
        <v>1345</v>
      </c>
      <c r="D185" s="20" t="s">
        <v>1432</v>
      </c>
      <c r="E185" s="25">
        <v>45856</v>
      </c>
      <c r="F185" s="20" t="s">
        <v>1353</v>
      </c>
      <c r="G185" s="6"/>
      <c r="H185" s="6"/>
      <c r="I185" s="6"/>
      <c r="J185" s="6"/>
      <c r="K185" s="6"/>
      <c r="L185" s="6"/>
      <c r="M185" s="6"/>
      <c r="N185" s="6"/>
      <c r="O185" s="6"/>
      <c r="P185" s="6"/>
      <c r="Q185" s="6"/>
      <c r="R185" s="6"/>
      <c r="S185" s="6"/>
      <c r="T185" s="6"/>
      <c r="U185" s="6"/>
      <c r="V185" s="6"/>
      <c r="W185" s="6"/>
      <c r="X185" s="6"/>
      <c r="Y185" s="6"/>
      <c r="Z185" s="6"/>
      <c r="AA185" s="6"/>
      <c r="AB185" s="6"/>
    </row>
    <row r="186" spans="1:28" s="121" customFormat="1" ht="14.25" customHeight="1" x14ac:dyDescent="0.25">
      <c r="A186" s="13"/>
      <c r="B186" s="3"/>
      <c r="C186" s="20" t="s">
        <v>1345</v>
      </c>
      <c r="D186" s="20" t="s">
        <v>1433</v>
      </c>
      <c r="E186" s="25">
        <v>45861</v>
      </c>
      <c r="F186" s="20" t="s">
        <v>1403</v>
      </c>
      <c r="G186" s="6"/>
      <c r="H186" s="6"/>
      <c r="I186" s="6"/>
      <c r="J186" s="6"/>
      <c r="K186" s="6"/>
      <c r="L186" s="6"/>
      <c r="M186" s="6"/>
      <c r="N186" s="6"/>
      <c r="O186" s="6"/>
      <c r="P186" s="6"/>
      <c r="Q186" s="6"/>
      <c r="R186" s="6"/>
      <c r="S186" s="6"/>
      <c r="T186" s="6"/>
      <c r="U186" s="6"/>
      <c r="V186" s="6"/>
      <c r="W186" s="6"/>
      <c r="X186" s="6"/>
      <c r="Y186" s="6"/>
      <c r="Z186" s="6"/>
      <c r="AA186" s="6"/>
      <c r="AB186" s="6"/>
    </row>
    <row r="187" spans="1:28" s="121" customFormat="1" ht="14.25" customHeight="1" x14ac:dyDescent="0.25">
      <c r="A187" s="13"/>
      <c r="B187" s="3"/>
      <c r="C187" s="20" t="s">
        <v>1345</v>
      </c>
      <c r="D187" s="20" t="s">
        <v>1434</v>
      </c>
      <c r="E187" s="25">
        <v>45861</v>
      </c>
      <c r="F187" s="20" t="s">
        <v>1349</v>
      </c>
      <c r="G187" s="6"/>
      <c r="H187" s="6"/>
      <c r="I187" s="6"/>
      <c r="J187" s="6"/>
      <c r="K187" s="6"/>
      <c r="L187" s="6"/>
      <c r="M187" s="6"/>
      <c r="N187" s="6"/>
      <c r="O187" s="6"/>
      <c r="P187" s="6"/>
      <c r="Q187" s="6"/>
      <c r="R187" s="6"/>
      <c r="S187" s="6"/>
      <c r="T187" s="6"/>
      <c r="U187" s="6"/>
      <c r="V187" s="6"/>
      <c r="W187" s="6"/>
      <c r="X187" s="6"/>
      <c r="Y187" s="6"/>
      <c r="Z187" s="6"/>
      <c r="AA187" s="6"/>
      <c r="AB187" s="6"/>
    </row>
    <row r="188" spans="1:28" s="121" customFormat="1" ht="14.25" customHeight="1" x14ac:dyDescent="0.25">
      <c r="A188" s="13"/>
      <c r="B188" s="3"/>
      <c r="C188" s="20" t="s">
        <v>1345</v>
      </c>
      <c r="D188" s="20" t="s">
        <v>1435</v>
      </c>
      <c r="E188" s="25">
        <v>45866</v>
      </c>
      <c r="F188" s="20" t="s">
        <v>1355</v>
      </c>
      <c r="G188" s="6"/>
      <c r="H188" s="6"/>
      <c r="I188" s="6"/>
      <c r="J188" s="6"/>
      <c r="K188" s="6"/>
      <c r="L188" s="6"/>
      <c r="M188" s="6"/>
      <c r="N188" s="6"/>
      <c r="O188" s="6"/>
      <c r="P188" s="6"/>
      <c r="Q188" s="6"/>
      <c r="R188" s="6"/>
      <c r="S188" s="6"/>
      <c r="T188" s="6"/>
      <c r="U188" s="6"/>
      <c r="V188" s="6"/>
      <c r="W188" s="6"/>
      <c r="X188" s="6"/>
      <c r="Y188" s="6"/>
      <c r="Z188" s="6"/>
      <c r="AA188" s="6"/>
      <c r="AB188" s="6"/>
    </row>
    <row r="189" spans="1:28" s="121" customFormat="1" ht="14.25" customHeight="1" x14ac:dyDescent="0.25">
      <c r="A189" s="13"/>
      <c r="B189" s="3"/>
      <c r="C189" s="20" t="s">
        <v>1347</v>
      </c>
      <c r="D189" s="20" t="s">
        <v>1436</v>
      </c>
      <c r="E189" s="25">
        <v>45877</v>
      </c>
      <c r="F189" s="20" t="s">
        <v>1344</v>
      </c>
      <c r="G189" s="6"/>
      <c r="H189" s="6"/>
      <c r="I189" s="6"/>
      <c r="J189" s="6"/>
      <c r="K189" s="6"/>
      <c r="L189" s="6"/>
      <c r="M189" s="6"/>
      <c r="N189" s="6"/>
      <c r="O189" s="6"/>
      <c r="P189" s="6"/>
      <c r="Q189" s="6"/>
      <c r="R189" s="6"/>
      <c r="S189" s="6"/>
      <c r="T189" s="6"/>
      <c r="U189" s="6"/>
      <c r="V189" s="6"/>
      <c r="W189" s="6"/>
      <c r="X189" s="6"/>
      <c r="Y189" s="6"/>
      <c r="Z189" s="6"/>
      <c r="AA189" s="6"/>
      <c r="AB189" s="6"/>
    </row>
    <row r="190" spans="1:28" s="121" customFormat="1" ht="14.25" customHeight="1" x14ac:dyDescent="0.25">
      <c r="A190" s="13"/>
      <c r="B190" s="3"/>
      <c r="C190" s="20" t="s">
        <v>1345</v>
      </c>
      <c r="D190" s="20" t="s">
        <v>1437</v>
      </c>
      <c r="E190" s="25">
        <v>45887</v>
      </c>
      <c r="F190" s="20" t="s">
        <v>1349</v>
      </c>
      <c r="G190" s="6"/>
      <c r="H190" s="6"/>
      <c r="I190" s="6"/>
      <c r="J190" s="6"/>
      <c r="K190" s="6"/>
      <c r="L190" s="6"/>
      <c r="M190" s="6"/>
      <c r="N190" s="6"/>
      <c r="O190" s="6"/>
      <c r="P190" s="6"/>
      <c r="Q190" s="6"/>
      <c r="R190" s="6"/>
      <c r="S190" s="6"/>
      <c r="T190" s="6"/>
      <c r="U190" s="6"/>
      <c r="V190" s="6"/>
      <c r="W190" s="6"/>
      <c r="X190" s="6"/>
      <c r="Y190" s="6"/>
      <c r="Z190" s="6"/>
      <c r="AA190" s="6"/>
      <c r="AB190" s="6"/>
    </row>
    <row r="191" spans="1:28" s="121" customFormat="1" ht="14.25" customHeight="1" x14ac:dyDescent="0.25">
      <c r="A191" s="13"/>
      <c r="B191" s="3"/>
      <c r="C191" s="20" t="s">
        <v>1345</v>
      </c>
      <c r="D191" s="20" t="s">
        <v>1438</v>
      </c>
      <c r="E191" s="25">
        <v>45887</v>
      </c>
      <c r="F191" s="20" t="s">
        <v>1355</v>
      </c>
      <c r="G191" s="6"/>
      <c r="H191" s="6"/>
      <c r="I191" s="6"/>
      <c r="J191" s="6"/>
      <c r="K191" s="6"/>
      <c r="L191" s="6"/>
      <c r="M191" s="6"/>
      <c r="N191" s="6"/>
      <c r="O191" s="6"/>
      <c r="P191" s="6"/>
      <c r="Q191" s="6"/>
      <c r="R191" s="6"/>
      <c r="S191" s="6"/>
      <c r="T191" s="6"/>
      <c r="U191" s="6"/>
      <c r="V191" s="6"/>
      <c r="W191" s="6"/>
      <c r="X191" s="6"/>
      <c r="Y191" s="6"/>
      <c r="Z191" s="6"/>
      <c r="AA191" s="6"/>
      <c r="AB191" s="6"/>
    </row>
    <row r="192" spans="1:28" s="121" customFormat="1" ht="14.25" customHeight="1" x14ac:dyDescent="0.25">
      <c r="A192" s="13"/>
      <c r="B192" s="3"/>
      <c r="C192" s="20" t="s">
        <v>1345</v>
      </c>
      <c r="D192" s="20" t="s">
        <v>1439</v>
      </c>
      <c r="E192" s="25">
        <v>45887</v>
      </c>
      <c r="F192" s="20" t="s">
        <v>1355</v>
      </c>
      <c r="G192" s="6"/>
      <c r="H192" s="6"/>
      <c r="I192" s="6"/>
      <c r="J192" s="6"/>
      <c r="K192" s="6"/>
      <c r="L192" s="6"/>
      <c r="M192" s="6"/>
      <c r="N192" s="6"/>
      <c r="O192" s="6"/>
      <c r="P192" s="6"/>
      <c r="Q192" s="6"/>
      <c r="R192" s="6"/>
      <c r="S192" s="6"/>
      <c r="T192" s="6"/>
      <c r="U192" s="6"/>
      <c r="V192" s="6"/>
      <c r="W192" s="6"/>
      <c r="X192" s="6"/>
      <c r="Y192" s="6"/>
      <c r="Z192" s="6"/>
      <c r="AA192" s="6"/>
      <c r="AB192" s="6"/>
    </row>
    <row r="193" spans="1:28" s="121" customFormat="1" ht="14.25" customHeight="1" x14ac:dyDescent="0.25">
      <c r="A193" s="13"/>
      <c r="B193" s="3"/>
      <c r="C193" s="20" t="s">
        <v>1345</v>
      </c>
      <c r="D193" s="20" t="s">
        <v>1440</v>
      </c>
      <c r="E193" s="25">
        <v>45887</v>
      </c>
      <c r="F193" s="20" t="s">
        <v>1364</v>
      </c>
      <c r="G193" s="6"/>
      <c r="H193" s="6"/>
      <c r="I193" s="6"/>
      <c r="J193" s="6"/>
      <c r="K193" s="6"/>
      <c r="L193" s="6"/>
      <c r="M193" s="6"/>
      <c r="N193" s="6"/>
      <c r="O193" s="6"/>
      <c r="P193" s="6"/>
      <c r="Q193" s="6"/>
      <c r="R193" s="6"/>
      <c r="S193" s="6"/>
      <c r="T193" s="6"/>
      <c r="U193" s="6"/>
      <c r="V193" s="6"/>
      <c r="W193" s="6"/>
      <c r="X193" s="6"/>
      <c r="Y193" s="6"/>
      <c r="Z193" s="6"/>
      <c r="AA193" s="6"/>
      <c r="AB193" s="6"/>
    </row>
    <row r="194" spans="1:28" s="121" customFormat="1" ht="14.25" customHeight="1" x14ac:dyDescent="0.25">
      <c r="A194" s="13"/>
      <c r="B194" s="3"/>
      <c r="C194" s="20" t="s">
        <v>1345</v>
      </c>
      <c r="D194" s="20" t="s">
        <v>1441</v>
      </c>
      <c r="E194" s="25">
        <v>45887</v>
      </c>
      <c r="F194" s="20" t="s">
        <v>1419</v>
      </c>
      <c r="G194" s="6"/>
      <c r="H194" s="6"/>
      <c r="I194" s="6"/>
      <c r="J194" s="6"/>
      <c r="K194" s="6"/>
      <c r="L194" s="6"/>
      <c r="M194" s="6"/>
      <c r="N194" s="6"/>
      <c r="O194" s="6"/>
      <c r="P194" s="6"/>
      <c r="Q194" s="6"/>
      <c r="R194" s="6"/>
      <c r="S194" s="6"/>
      <c r="T194" s="6"/>
      <c r="U194" s="6"/>
      <c r="V194" s="6"/>
      <c r="W194" s="6"/>
      <c r="X194" s="6"/>
      <c r="Y194" s="6"/>
      <c r="Z194" s="6"/>
      <c r="AA194" s="6"/>
      <c r="AB194" s="6"/>
    </row>
    <row r="195" spans="1:28" s="121" customFormat="1" ht="14.25" customHeight="1" x14ac:dyDescent="0.25">
      <c r="A195" s="13"/>
      <c r="B195" s="3"/>
      <c r="C195" s="20" t="s">
        <v>1345</v>
      </c>
      <c r="D195" s="20" t="s">
        <v>1442</v>
      </c>
      <c r="E195" s="25">
        <v>45887</v>
      </c>
      <c r="F195" s="20" t="s">
        <v>1417</v>
      </c>
      <c r="G195" s="6"/>
      <c r="H195" s="6"/>
      <c r="I195" s="6"/>
      <c r="J195" s="6"/>
      <c r="K195" s="6"/>
      <c r="L195" s="6"/>
      <c r="M195" s="6"/>
      <c r="N195" s="6"/>
      <c r="O195" s="6"/>
      <c r="P195" s="6"/>
      <c r="Q195" s="6"/>
      <c r="R195" s="6"/>
      <c r="S195" s="6"/>
      <c r="T195" s="6"/>
      <c r="U195" s="6"/>
      <c r="V195" s="6"/>
      <c r="W195" s="6"/>
      <c r="X195" s="6"/>
      <c r="Y195" s="6"/>
      <c r="Z195" s="6"/>
      <c r="AA195" s="6"/>
      <c r="AB195" s="6"/>
    </row>
    <row r="196" spans="1:28" s="121" customFormat="1" ht="14.25" customHeight="1" x14ac:dyDescent="0.25">
      <c r="A196" s="13"/>
      <c r="B196" s="3"/>
      <c r="C196" s="20" t="s">
        <v>1345</v>
      </c>
      <c r="D196" s="20" t="s">
        <v>1443</v>
      </c>
      <c r="E196" s="25">
        <v>45905</v>
      </c>
      <c r="F196" s="20" t="s">
        <v>1344</v>
      </c>
      <c r="G196" s="6"/>
      <c r="H196" s="6"/>
      <c r="I196" s="6"/>
      <c r="J196" s="6"/>
      <c r="K196" s="6"/>
      <c r="L196" s="6"/>
      <c r="M196" s="6"/>
      <c r="N196" s="6"/>
      <c r="O196" s="6"/>
      <c r="P196" s="6"/>
      <c r="Q196" s="6"/>
      <c r="R196" s="6"/>
      <c r="S196" s="6"/>
      <c r="T196" s="6"/>
      <c r="U196" s="6"/>
      <c r="V196" s="6"/>
      <c r="W196" s="6"/>
      <c r="X196" s="6"/>
      <c r="Y196" s="6"/>
      <c r="Z196" s="6"/>
      <c r="AA196" s="6"/>
      <c r="AB196" s="6"/>
    </row>
    <row r="197" spans="1:28" s="121" customFormat="1" ht="14.25" customHeight="1" x14ac:dyDescent="0.25">
      <c r="A197" s="13"/>
      <c r="B197" s="3"/>
      <c r="C197" s="20" t="s">
        <v>1345</v>
      </c>
      <c r="D197" s="20" t="s">
        <v>1444</v>
      </c>
      <c r="E197" s="25">
        <v>45917</v>
      </c>
      <c r="F197" s="20" t="s">
        <v>1344</v>
      </c>
      <c r="G197" s="6"/>
      <c r="H197" s="6"/>
      <c r="I197" s="6"/>
      <c r="J197" s="6"/>
      <c r="K197" s="6"/>
      <c r="L197" s="6"/>
      <c r="M197" s="6"/>
      <c r="N197" s="6"/>
      <c r="O197" s="6"/>
      <c r="P197" s="6"/>
      <c r="Q197" s="6"/>
      <c r="R197" s="6"/>
      <c r="S197" s="6"/>
      <c r="T197" s="6"/>
      <c r="U197" s="6"/>
      <c r="V197" s="6"/>
      <c r="W197" s="6"/>
      <c r="X197" s="6"/>
      <c r="Y197" s="6"/>
      <c r="Z197" s="6"/>
      <c r="AA197" s="6"/>
      <c r="AB197" s="6"/>
    </row>
    <row r="198" spans="1:28" s="121" customFormat="1" ht="14.25" customHeight="1" x14ac:dyDescent="0.25">
      <c r="A198" s="13"/>
      <c r="B198" s="3"/>
      <c r="C198" s="20" t="s">
        <v>1347</v>
      </c>
      <c r="D198" s="20" t="s">
        <v>1445</v>
      </c>
      <c r="E198" s="25">
        <v>45947</v>
      </c>
      <c r="F198" s="20" t="s">
        <v>1395</v>
      </c>
      <c r="G198" s="6"/>
      <c r="H198" s="6"/>
      <c r="I198" s="6"/>
      <c r="J198" s="6"/>
      <c r="K198" s="6"/>
      <c r="L198" s="6"/>
      <c r="M198" s="6"/>
      <c r="N198" s="6"/>
      <c r="O198" s="6"/>
      <c r="P198" s="6"/>
      <c r="Q198" s="6"/>
      <c r="R198" s="6"/>
      <c r="S198" s="6"/>
      <c r="T198" s="6"/>
      <c r="U198" s="6"/>
      <c r="V198" s="6"/>
      <c r="W198" s="6"/>
      <c r="X198" s="6"/>
      <c r="Y198" s="6"/>
      <c r="Z198" s="6"/>
      <c r="AA198" s="6"/>
      <c r="AB198" s="6"/>
    </row>
    <row r="199" spans="1:28" s="121" customFormat="1" ht="14.25" customHeight="1" x14ac:dyDescent="0.25">
      <c r="A199" s="13"/>
      <c r="B199" s="3"/>
      <c r="C199" s="20" t="s">
        <v>1342</v>
      </c>
      <c r="D199" s="20" t="s">
        <v>1446</v>
      </c>
      <c r="E199" s="25">
        <v>45957</v>
      </c>
      <c r="F199" s="20" t="s">
        <v>1344</v>
      </c>
      <c r="G199" s="6"/>
      <c r="H199" s="6"/>
      <c r="I199" s="6"/>
      <c r="J199" s="6"/>
      <c r="K199" s="6"/>
      <c r="L199" s="6"/>
      <c r="M199" s="6"/>
      <c r="N199" s="6"/>
      <c r="O199" s="6"/>
      <c r="P199" s="6"/>
      <c r="Q199" s="6"/>
      <c r="R199" s="6"/>
      <c r="S199" s="6"/>
      <c r="T199" s="6"/>
      <c r="U199" s="6"/>
      <c r="V199" s="6"/>
      <c r="W199" s="6"/>
      <c r="X199" s="6"/>
      <c r="Y199" s="6"/>
      <c r="Z199" s="6"/>
      <c r="AA199" s="6"/>
      <c r="AB199" s="6"/>
    </row>
    <row r="200" spans="1:28" s="121" customFormat="1" ht="14.25" customHeight="1" x14ac:dyDescent="0.25">
      <c r="A200" s="13"/>
      <c r="B200" s="3"/>
      <c r="C200" s="20" t="s">
        <v>1345</v>
      </c>
      <c r="D200" s="20" t="s">
        <v>1447</v>
      </c>
      <c r="E200" s="25">
        <v>45971</v>
      </c>
      <c r="F200" s="20" t="s">
        <v>1344</v>
      </c>
      <c r="G200" s="6"/>
      <c r="H200" s="6"/>
      <c r="I200" s="6"/>
      <c r="J200" s="6"/>
      <c r="K200" s="6"/>
      <c r="L200" s="6"/>
      <c r="M200" s="6"/>
      <c r="N200" s="6"/>
      <c r="O200" s="6"/>
      <c r="P200" s="6"/>
      <c r="Q200" s="6"/>
      <c r="R200" s="6"/>
      <c r="S200" s="6"/>
      <c r="T200" s="6"/>
      <c r="U200" s="6"/>
      <c r="V200" s="6"/>
      <c r="W200" s="6"/>
      <c r="X200" s="6"/>
      <c r="Y200" s="6"/>
      <c r="Z200" s="6"/>
      <c r="AA200" s="6"/>
      <c r="AB200" s="6"/>
    </row>
    <row r="201" spans="1:28" s="121" customFormat="1" ht="14.25" customHeight="1" x14ac:dyDescent="0.25">
      <c r="A201" s="13"/>
      <c r="B201" s="3"/>
      <c r="C201" s="20" t="s">
        <v>1345</v>
      </c>
      <c r="D201" s="20" t="s">
        <v>1448</v>
      </c>
      <c r="E201" s="25">
        <v>45971</v>
      </c>
      <c r="F201" s="20" t="s">
        <v>1344</v>
      </c>
      <c r="G201" s="6"/>
      <c r="H201" s="6"/>
      <c r="I201" s="6"/>
      <c r="J201" s="6"/>
      <c r="K201" s="6"/>
      <c r="L201" s="6"/>
      <c r="M201" s="6"/>
      <c r="N201" s="6"/>
      <c r="O201" s="6"/>
      <c r="P201" s="6"/>
      <c r="Q201" s="6"/>
      <c r="R201" s="6"/>
      <c r="S201" s="6"/>
      <c r="T201" s="6"/>
      <c r="U201" s="6"/>
      <c r="V201" s="6"/>
      <c r="W201" s="6"/>
      <c r="X201" s="6"/>
      <c r="Y201" s="6"/>
      <c r="Z201" s="6"/>
      <c r="AA201" s="6"/>
      <c r="AB201" s="6"/>
    </row>
    <row r="202" spans="1:28" s="121" customFormat="1" ht="14.25" customHeight="1" x14ac:dyDescent="0.25">
      <c r="A202" s="13"/>
      <c r="B202" s="3"/>
      <c r="C202" s="20" t="s">
        <v>1347</v>
      </c>
      <c r="D202" s="20" t="s">
        <v>1449</v>
      </c>
      <c r="E202" s="25">
        <v>45971</v>
      </c>
      <c r="F202" s="20" t="s">
        <v>1344</v>
      </c>
      <c r="G202" s="6"/>
      <c r="H202" s="6"/>
      <c r="I202" s="6"/>
      <c r="J202" s="6"/>
      <c r="K202" s="6"/>
      <c r="L202" s="6"/>
      <c r="M202" s="6"/>
      <c r="N202" s="6"/>
      <c r="O202" s="6"/>
      <c r="P202" s="6"/>
      <c r="Q202" s="6"/>
      <c r="R202" s="6"/>
      <c r="S202" s="6"/>
      <c r="T202" s="6"/>
      <c r="U202" s="6"/>
      <c r="V202" s="6"/>
      <c r="W202" s="6"/>
      <c r="X202" s="6"/>
      <c r="Y202" s="6"/>
      <c r="Z202" s="6"/>
      <c r="AA202" s="6"/>
      <c r="AB202" s="6"/>
    </row>
    <row r="203" spans="1:28" s="121" customFormat="1" ht="14.25" customHeight="1" x14ac:dyDescent="0.25">
      <c r="A203" s="13"/>
      <c r="B203" s="3"/>
      <c r="C203" s="20" t="s">
        <v>1345</v>
      </c>
      <c r="D203" s="20" t="s">
        <v>1450</v>
      </c>
      <c r="E203" s="25">
        <v>45971</v>
      </c>
      <c r="F203" s="20" t="s">
        <v>1344</v>
      </c>
      <c r="G203" s="6"/>
      <c r="H203" s="6"/>
      <c r="I203" s="6"/>
      <c r="J203" s="6"/>
      <c r="K203" s="6"/>
      <c r="L203" s="6"/>
      <c r="M203" s="6"/>
      <c r="N203" s="6"/>
      <c r="O203" s="6"/>
      <c r="P203" s="6"/>
      <c r="Q203" s="6"/>
      <c r="R203" s="6"/>
      <c r="S203" s="6"/>
      <c r="T203" s="6"/>
      <c r="U203" s="6"/>
      <c r="V203" s="6"/>
      <c r="W203" s="6"/>
      <c r="X203" s="6"/>
      <c r="Y203" s="6"/>
      <c r="Z203" s="6"/>
      <c r="AA203" s="6"/>
      <c r="AB203" s="6"/>
    </row>
    <row r="204" spans="1:28" s="121" customFormat="1" ht="14.25" customHeight="1" x14ac:dyDescent="0.25">
      <c r="A204" s="13"/>
      <c r="B204" s="3"/>
      <c r="C204" s="20" t="s">
        <v>1345</v>
      </c>
      <c r="D204" s="20" t="s">
        <v>1451</v>
      </c>
      <c r="E204" s="25">
        <v>45982</v>
      </c>
      <c r="F204" s="20" t="s">
        <v>1344</v>
      </c>
      <c r="G204" s="6"/>
      <c r="H204" s="6"/>
      <c r="I204" s="6"/>
      <c r="J204" s="6"/>
      <c r="K204" s="6"/>
      <c r="L204" s="6"/>
      <c r="M204" s="6"/>
      <c r="N204" s="6"/>
      <c r="O204" s="6"/>
      <c r="P204" s="6"/>
      <c r="Q204" s="6"/>
      <c r="R204" s="6"/>
      <c r="S204" s="6"/>
      <c r="T204" s="6"/>
      <c r="U204" s="6"/>
      <c r="V204" s="6"/>
      <c r="W204" s="6"/>
      <c r="X204" s="6"/>
      <c r="Y204" s="6"/>
      <c r="Z204" s="6"/>
      <c r="AA204" s="6"/>
      <c r="AB204" s="6"/>
    </row>
    <row r="205" spans="1:28" s="121" customFormat="1" ht="14.25" customHeight="1" x14ac:dyDescent="0.25">
      <c r="A205" s="13"/>
      <c r="B205" s="3"/>
      <c r="C205" s="20" t="s">
        <v>1345</v>
      </c>
      <c r="D205" s="20" t="s">
        <v>1452</v>
      </c>
      <c r="E205" s="25">
        <v>45982</v>
      </c>
      <c r="F205" s="20" t="s">
        <v>1344</v>
      </c>
      <c r="G205" s="6"/>
      <c r="H205" s="6"/>
      <c r="I205" s="6"/>
      <c r="J205" s="6"/>
      <c r="K205" s="6"/>
      <c r="L205" s="6"/>
      <c r="M205" s="6"/>
      <c r="N205" s="6"/>
      <c r="O205" s="6"/>
      <c r="P205" s="6"/>
      <c r="Q205" s="6"/>
      <c r="R205" s="6"/>
      <c r="S205" s="6"/>
      <c r="T205" s="6"/>
      <c r="U205" s="6"/>
      <c r="V205" s="6"/>
      <c r="W205" s="6"/>
      <c r="X205" s="6"/>
      <c r="Y205" s="6"/>
      <c r="Z205" s="6"/>
      <c r="AA205" s="6"/>
      <c r="AB205" s="6"/>
    </row>
    <row r="206" spans="1:28" s="121" customFormat="1" ht="14.25" customHeight="1" x14ac:dyDescent="0.25">
      <c r="A206" s="13"/>
      <c r="B206" s="3"/>
      <c r="C206" s="20" t="s">
        <v>1345</v>
      </c>
      <c r="D206" s="20" t="s">
        <v>1453</v>
      </c>
      <c r="E206" s="25">
        <v>45996</v>
      </c>
      <c r="F206" s="20" t="s">
        <v>1344</v>
      </c>
      <c r="G206" s="6"/>
      <c r="H206" s="6"/>
      <c r="I206" s="6"/>
      <c r="J206" s="6"/>
      <c r="K206" s="6"/>
      <c r="L206" s="6"/>
      <c r="M206" s="6"/>
      <c r="N206" s="6"/>
      <c r="O206" s="6"/>
      <c r="P206" s="6"/>
      <c r="Q206" s="6"/>
      <c r="R206" s="6"/>
      <c r="S206" s="6"/>
      <c r="T206" s="6"/>
      <c r="U206" s="6"/>
      <c r="V206" s="6"/>
      <c r="W206" s="6"/>
      <c r="X206" s="6"/>
      <c r="Y206" s="6"/>
      <c r="Z206" s="6"/>
      <c r="AA206" s="6"/>
      <c r="AB206" s="6"/>
    </row>
    <row r="207" spans="1:28" s="121" customFormat="1" ht="14.25" customHeight="1" x14ac:dyDescent="0.25">
      <c r="A207" s="13"/>
      <c r="B207" s="3"/>
      <c r="C207" s="20" t="s">
        <v>1347</v>
      </c>
      <c r="D207" s="20" t="s">
        <v>1454</v>
      </c>
      <c r="E207" s="25">
        <v>45998</v>
      </c>
      <c r="F207" s="20" t="s">
        <v>1344</v>
      </c>
      <c r="G207" s="6"/>
      <c r="H207" s="6"/>
      <c r="I207" s="6"/>
      <c r="J207" s="6"/>
      <c r="K207" s="6"/>
      <c r="L207" s="6"/>
      <c r="M207" s="6"/>
      <c r="N207" s="6"/>
      <c r="O207" s="6"/>
      <c r="P207" s="6"/>
      <c r="Q207" s="6"/>
      <c r="R207" s="6"/>
      <c r="S207" s="6"/>
      <c r="T207" s="6"/>
      <c r="U207" s="6"/>
      <c r="V207" s="6"/>
      <c r="W207" s="6"/>
      <c r="X207" s="6"/>
      <c r="Y207" s="6"/>
      <c r="Z207" s="6"/>
      <c r="AA207" s="6"/>
      <c r="AB207" s="6"/>
    </row>
    <row r="208" spans="1:28" s="121" customFormat="1" ht="14.25" customHeight="1" x14ac:dyDescent="0.25">
      <c r="A208" s="13"/>
      <c r="B208" s="3"/>
      <c r="C208" s="20" t="s">
        <v>1347</v>
      </c>
      <c r="D208" s="20" t="s">
        <v>1455</v>
      </c>
      <c r="E208" s="25">
        <v>45998</v>
      </c>
      <c r="F208" s="20" t="s">
        <v>1344</v>
      </c>
      <c r="G208" s="6"/>
      <c r="H208" s="6"/>
      <c r="I208" s="6"/>
      <c r="J208" s="6"/>
      <c r="K208" s="6"/>
      <c r="L208" s="6"/>
      <c r="M208" s="6"/>
      <c r="N208" s="6"/>
      <c r="O208" s="6"/>
      <c r="P208" s="6"/>
      <c r="Q208" s="6"/>
      <c r="R208" s="6"/>
      <c r="S208" s="6"/>
      <c r="T208" s="6"/>
      <c r="U208" s="6"/>
      <c r="V208" s="6"/>
      <c r="W208" s="6"/>
      <c r="X208" s="6"/>
      <c r="Y208" s="6"/>
      <c r="Z208" s="6"/>
      <c r="AA208" s="6"/>
      <c r="AB208" s="6"/>
    </row>
    <row r="209" spans="1:28" s="121" customFormat="1" ht="14.25" customHeight="1" x14ac:dyDescent="0.25">
      <c r="A209" s="13"/>
      <c r="B209" s="3"/>
      <c r="C209" s="20" t="s">
        <v>1345</v>
      </c>
      <c r="D209" s="20" t="s">
        <v>1456</v>
      </c>
      <c r="E209" s="25">
        <v>46022</v>
      </c>
      <c r="F209" s="20" t="s">
        <v>1344</v>
      </c>
      <c r="G209" s="6"/>
      <c r="H209" s="6"/>
      <c r="I209" s="6"/>
      <c r="J209" s="6"/>
      <c r="K209" s="6"/>
      <c r="L209" s="6"/>
      <c r="M209" s="6"/>
      <c r="N209" s="6"/>
      <c r="O209" s="6"/>
      <c r="P209" s="6"/>
      <c r="Q209" s="6"/>
      <c r="R209" s="6"/>
      <c r="S209" s="6"/>
      <c r="T209" s="6"/>
      <c r="U209" s="6"/>
      <c r="V209" s="6"/>
      <c r="W209" s="6"/>
      <c r="X209" s="6"/>
      <c r="Y209" s="6"/>
      <c r="Z209" s="6"/>
      <c r="AA209" s="6"/>
      <c r="AB209" s="6"/>
    </row>
    <row r="210" spans="1:28" s="121" customFormat="1" ht="14.25" customHeight="1" x14ac:dyDescent="0.25">
      <c r="A210" s="13"/>
      <c r="B210" s="3"/>
      <c r="C210" s="20" t="s">
        <v>1345</v>
      </c>
      <c r="D210" s="20" t="s">
        <v>1457</v>
      </c>
      <c r="E210" s="25">
        <v>46028</v>
      </c>
      <c r="F210" s="20" t="s">
        <v>1344</v>
      </c>
      <c r="G210" s="6"/>
      <c r="H210" s="6"/>
      <c r="I210" s="6"/>
      <c r="J210" s="6"/>
      <c r="K210" s="6"/>
      <c r="L210" s="6"/>
      <c r="M210" s="6"/>
      <c r="N210" s="6"/>
      <c r="O210" s="6"/>
      <c r="P210" s="6"/>
      <c r="Q210" s="6"/>
      <c r="R210" s="6"/>
      <c r="S210" s="6"/>
      <c r="T210" s="6"/>
      <c r="U210" s="6"/>
      <c r="V210" s="6"/>
      <c r="W210" s="6"/>
      <c r="X210" s="6"/>
      <c r="Y210" s="6"/>
      <c r="Z210" s="6"/>
      <c r="AA210" s="6"/>
      <c r="AB210" s="6"/>
    </row>
    <row r="211" spans="1:28" s="121" customFormat="1" ht="14.25" customHeight="1" x14ac:dyDescent="0.25">
      <c r="A211" s="13"/>
      <c r="B211" s="3"/>
      <c r="C211" s="20" t="s">
        <v>1347</v>
      </c>
      <c r="D211" s="20" t="s">
        <v>1458</v>
      </c>
      <c r="E211" s="25">
        <v>46036</v>
      </c>
      <c r="F211" s="20" t="s">
        <v>1344</v>
      </c>
      <c r="G211" s="6"/>
      <c r="H211" s="6"/>
      <c r="I211" s="6"/>
      <c r="J211" s="6"/>
      <c r="K211" s="6"/>
      <c r="L211" s="6"/>
      <c r="M211" s="6"/>
      <c r="N211" s="6"/>
      <c r="O211" s="6"/>
      <c r="P211" s="6"/>
      <c r="Q211" s="6"/>
      <c r="R211" s="6"/>
      <c r="S211" s="6"/>
      <c r="T211" s="6"/>
      <c r="U211" s="6"/>
      <c r="V211" s="6"/>
      <c r="W211" s="6"/>
      <c r="X211" s="6"/>
      <c r="Y211" s="6"/>
      <c r="Z211" s="6"/>
      <c r="AA211" s="6"/>
      <c r="AB211" s="6"/>
    </row>
    <row r="212" spans="1:28" s="121" customFormat="1" ht="14.25" customHeight="1" x14ac:dyDescent="0.25">
      <c r="A212" s="13"/>
      <c r="B212" s="3"/>
      <c r="C212" s="20" t="s">
        <v>1345</v>
      </c>
      <c r="D212" s="20" t="s">
        <v>1459</v>
      </c>
      <c r="E212" s="25">
        <v>46048</v>
      </c>
      <c r="F212" s="20" t="s">
        <v>1344</v>
      </c>
      <c r="G212" s="6"/>
      <c r="H212" s="6"/>
      <c r="I212" s="6"/>
      <c r="J212" s="6"/>
      <c r="K212" s="6"/>
      <c r="L212" s="6"/>
      <c r="M212" s="6"/>
      <c r="N212" s="6"/>
      <c r="O212" s="6"/>
      <c r="P212" s="6"/>
      <c r="Q212" s="6"/>
      <c r="R212" s="6"/>
      <c r="S212" s="6"/>
      <c r="T212" s="6"/>
      <c r="U212" s="6"/>
      <c r="V212" s="6"/>
      <c r="W212" s="6"/>
      <c r="X212" s="6"/>
      <c r="Y212" s="6"/>
      <c r="Z212" s="6"/>
      <c r="AA212" s="6"/>
      <c r="AB212" s="6"/>
    </row>
    <row r="213" spans="1:28" s="121" customFormat="1" ht="14.25" customHeight="1" x14ac:dyDescent="0.25">
      <c r="A213" s="13"/>
      <c r="B213" s="3"/>
      <c r="C213" s="20" t="s">
        <v>1347</v>
      </c>
      <c r="D213" s="20" t="s">
        <v>1460</v>
      </c>
      <c r="E213" s="25">
        <v>46051</v>
      </c>
      <c r="F213" s="20" t="s">
        <v>1344</v>
      </c>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13"/>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16" t="s">
        <v>12</v>
      </c>
      <c r="B215" s="14" t="s">
        <v>13</v>
      </c>
      <c r="C215" s="165" t="s">
        <v>131</v>
      </c>
      <c r="D215" s="159"/>
      <c r="E215" s="159"/>
      <c r="F215" s="159"/>
      <c r="G215" s="159"/>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13"/>
      <c r="B216" s="3"/>
      <c r="C216" s="19" t="s">
        <v>132</v>
      </c>
      <c r="D216" s="19" t="s">
        <v>133</v>
      </c>
      <c r="E216" s="19" t="s">
        <v>134</v>
      </c>
      <c r="F216" s="19" t="s">
        <v>119</v>
      </c>
      <c r="G216" s="19" t="s">
        <v>116</v>
      </c>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13"/>
      <c r="B217" s="3"/>
      <c r="C217" s="20" t="s">
        <v>1461</v>
      </c>
      <c r="D217" s="20" t="s">
        <v>1462</v>
      </c>
      <c r="E217" s="25">
        <v>45957</v>
      </c>
      <c r="F217" s="20" t="s">
        <v>1463</v>
      </c>
      <c r="G217" s="20"/>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13"/>
      <c r="B218" s="3"/>
      <c r="C218" s="20" t="s">
        <v>1461</v>
      </c>
      <c r="D218" s="20" t="s">
        <v>1464</v>
      </c>
      <c r="E218" s="25">
        <v>45980</v>
      </c>
      <c r="F218" s="20" t="s">
        <v>1465</v>
      </c>
      <c r="G218" s="20"/>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13"/>
      <c r="B219" s="3"/>
      <c r="C219" s="20" t="s">
        <v>1461</v>
      </c>
      <c r="D219" s="20" t="s">
        <v>1466</v>
      </c>
      <c r="E219" s="25">
        <v>46014</v>
      </c>
      <c r="F219" s="20" t="s">
        <v>1467</v>
      </c>
      <c r="G219" s="20"/>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13"/>
      <c r="B220" s="3"/>
      <c r="C220" s="20" t="s">
        <v>1461</v>
      </c>
      <c r="D220" s="20" t="s">
        <v>1468</v>
      </c>
      <c r="E220" s="25">
        <v>46042</v>
      </c>
      <c r="F220" s="20" t="s">
        <v>1469</v>
      </c>
      <c r="G220" s="20"/>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13"/>
      <c r="B221" s="3"/>
      <c r="C221" s="20" t="s">
        <v>1461</v>
      </c>
      <c r="D221" s="20" t="s">
        <v>1470</v>
      </c>
      <c r="E221" s="25">
        <v>46045</v>
      </c>
      <c r="F221" s="20" t="s">
        <v>1471</v>
      </c>
      <c r="G221" s="20"/>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13"/>
      <c r="B222" s="3"/>
      <c r="C222" s="20" t="s">
        <v>1461</v>
      </c>
      <c r="D222" s="20" t="s">
        <v>1472</v>
      </c>
      <c r="E222" s="25">
        <v>46046</v>
      </c>
      <c r="F222" s="20" t="s">
        <v>1473</v>
      </c>
      <c r="G222" s="20"/>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13"/>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x14ac:dyDescent="0.25">
      <c r="A224" s="13"/>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x14ac:dyDescent="0.25">
      <c r="A225" s="13"/>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x14ac:dyDescent="0.25">
      <c r="A226" s="13"/>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x14ac:dyDescent="0.25">
      <c r="A227" s="13"/>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x14ac:dyDescent="0.25">
      <c r="A228" s="13"/>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x14ac:dyDescent="0.25">
      <c r="A229" s="13"/>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x14ac:dyDescent="0.25">
      <c r="A230" s="13"/>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x14ac:dyDescent="0.25">
      <c r="A231" s="13"/>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x14ac:dyDescent="0.25">
      <c r="A232" s="13"/>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x14ac:dyDescent="0.25">
      <c r="A233" s="13"/>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x14ac:dyDescent="0.25">
      <c r="A234" s="13"/>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x14ac:dyDescent="0.25">
      <c r="A235" s="13"/>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4.25" customHeight="1" x14ac:dyDescent="0.25">
      <c r="A236" s="13"/>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4.25" customHeight="1" x14ac:dyDescent="0.25">
      <c r="A237" s="13"/>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4.25" customHeight="1" x14ac:dyDescent="0.25">
      <c r="A238" s="13"/>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4.25" customHeight="1" x14ac:dyDescent="0.25">
      <c r="A239" s="13"/>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4.25" customHeight="1" x14ac:dyDescent="0.25">
      <c r="A240" s="13"/>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4.25" customHeight="1" x14ac:dyDescent="0.25">
      <c r="A241" s="13"/>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4.25" customHeight="1" x14ac:dyDescent="0.25">
      <c r="A242" s="13"/>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4.25" customHeight="1" x14ac:dyDescent="0.25">
      <c r="A243" s="13"/>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4.25" customHeight="1" x14ac:dyDescent="0.25">
      <c r="A244" s="13"/>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4.25" customHeight="1" x14ac:dyDescent="0.25">
      <c r="A245" s="13"/>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4.25" customHeight="1" x14ac:dyDescent="0.25">
      <c r="A246" s="13"/>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4.25" customHeight="1" x14ac:dyDescent="0.25">
      <c r="A247" s="13"/>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4.25" customHeight="1" x14ac:dyDescent="0.25">
      <c r="A248" s="13"/>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4.25" customHeight="1" x14ac:dyDescent="0.25">
      <c r="A249" s="13"/>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4.25" customHeight="1" x14ac:dyDescent="0.25">
      <c r="A250" s="13"/>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4.25" customHeight="1" x14ac:dyDescent="0.25">
      <c r="A251" s="13"/>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4.25" customHeight="1" x14ac:dyDescent="0.25">
      <c r="A252" s="13"/>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4.25" customHeight="1" x14ac:dyDescent="0.25">
      <c r="A253" s="13"/>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4.25" customHeight="1" x14ac:dyDescent="0.25">
      <c r="A254" s="13"/>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4.25" customHeight="1" x14ac:dyDescent="0.25">
      <c r="A255" s="13"/>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4.25" customHeight="1" x14ac:dyDescent="0.25">
      <c r="A256" s="13"/>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4.25" customHeight="1" x14ac:dyDescent="0.25">
      <c r="A257" s="13"/>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4.25" customHeight="1" x14ac:dyDescent="0.25">
      <c r="A258" s="13"/>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4.25" customHeight="1" x14ac:dyDescent="0.25">
      <c r="A259" s="13"/>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4.25" customHeight="1" x14ac:dyDescent="0.25">
      <c r="A260" s="13"/>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4.25" customHeight="1" x14ac:dyDescent="0.25">
      <c r="A261" s="13"/>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4.25" customHeight="1" x14ac:dyDescent="0.25">
      <c r="A262" s="13"/>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4.25" customHeight="1" x14ac:dyDescent="0.25">
      <c r="A263" s="13"/>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4.25" customHeight="1" x14ac:dyDescent="0.25">
      <c r="A264" s="13"/>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4.25" customHeight="1" x14ac:dyDescent="0.25">
      <c r="A265" s="13"/>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4.25" customHeight="1" x14ac:dyDescent="0.25">
      <c r="A266" s="13"/>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4.25" customHeight="1" x14ac:dyDescent="0.25">
      <c r="A267" s="13"/>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4.25" customHeight="1" x14ac:dyDescent="0.25">
      <c r="A268" s="13"/>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4.25" customHeight="1" x14ac:dyDescent="0.25">
      <c r="A269" s="13"/>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4.25" customHeight="1" x14ac:dyDescent="0.25">
      <c r="A270" s="13"/>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4.25" customHeight="1" x14ac:dyDescent="0.25">
      <c r="A271" s="13"/>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4.25" customHeight="1" x14ac:dyDescent="0.25">
      <c r="A272" s="13"/>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4.25" customHeight="1" x14ac:dyDescent="0.25">
      <c r="A273" s="13"/>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4.25" customHeight="1" x14ac:dyDescent="0.25">
      <c r="A274" s="13"/>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4.25" customHeight="1" x14ac:dyDescent="0.25">
      <c r="A275" s="13"/>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4.25" customHeight="1" x14ac:dyDescent="0.25">
      <c r="A276" s="13"/>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4.25" customHeight="1" x14ac:dyDescent="0.25">
      <c r="A277" s="13"/>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4.25" customHeight="1" x14ac:dyDescent="0.25">
      <c r="A278" s="13"/>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4.25" customHeight="1" x14ac:dyDescent="0.25">
      <c r="A279" s="13"/>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4.25" customHeight="1" x14ac:dyDescent="0.25">
      <c r="A280" s="13"/>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4.25" customHeight="1" x14ac:dyDescent="0.25">
      <c r="A281" s="13"/>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4.25" customHeight="1" x14ac:dyDescent="0.25">
      <c r="A282" s="13"/>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4.25" customHeight="1" x14ac:dyDescent="0.25">
      <c r="A283" s="13"/>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4.25" customHeight="1" x14ac:dyDescent="0.25">
      <c r="A284" s="13"/>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4.25" customHeight="1" x14ac:dyDescent="0.25">
      <c r="A285" s="13"/>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4.25" customHeight="1" x14ac:dyDescent="0.25">
      <c r="A286" s="13"/>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4.25" customHeight="1" x14ac:dyDescent="0.25">
      <c r="A287" s="13"/>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4.25" customHeight="1" x14ac:dyDescent="0.25">
      <c r="A288" s="13"/>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4.25" customHeight="1" x14ac:dyDescent="0.25">
      <c r="A289" s="13"/>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4.25" customHeight="1" x14ac:dyDescent="0.25">
      <c r="A290" s="13"/>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4.25" customHeight="1" x14ac:dyDescent="0.25">
      <c r="A291" s="13"/>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4.25" customHeight="1" x14ac:dyDescent="0.25">
      <c r="A292" s="13"/>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4.25" customHeight="1" x14ac:dyDescent="0.25">
      <c r="A293" s="13"/>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4.25" customHeight="1" x14ac:dyDescent="0.25">
      <c r="A294" s="13"/>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4.25" customHeight="1" x14ac:dyDescent="0.25">
      <c r="A295" s="13"/>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4.25" customHeight="1" x14ac:dyDescent="0.25">
      <c r="A296" s="13"/>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4.25" customHeight="1" x14ac:dyDescent="0.25">
      <c r="A297" s="13"/>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4.25" customHeight="1" x14ac:dyDescent="0.25">
      <c r="A298" s="13"/>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4.25" customHeight="1" x14ac:dyDescent="0.25">
      <c r="A299" s="13"/>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4.25" customHeight="1" x14ac:dyDescent="0.25">
      <c r="A300" s="13"/>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4.25" customHeight="1" x14ac:dyDescent="0.25">
      <c r="A301" s="13"/>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4.25" customHeight="1" x14ac:dyDescent="0.25">
      <c r="A302" s="13"/>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4.25" customHeight="1" x14ac:dyDescent="0.25">
      <c r="A303" s="13"/>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4.25" customHeight="1" x14ac:dyDescent="0.25">
      <c r="A304" s="13"/>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4.25" customHeight="1" x14ac:dyDescent="0.25">
      <c r="A305" s="13"/>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4.25" customHeight="1" x14ac:dyDescent="0.25">
      <c r="A306" s="13"/>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4.25" customHeight="1" x14ac:dyDescent="0.25">
      <c r="A307" s="13"/>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4.25" customHeight="1" x14ac:dyDescent="0.25">
      <c r="A308" s="13"/>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4.25" customHeight="1" x14ac:dyDescent="0.25">
      <c r="A309" s="13"/>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4.25" customHeight="1" x14ac:dyDescent="0.25">
      <c r="A310" s="13"/>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4.25" customHeight="1" x14ac:dyDescent="0.25">
      <c r="A311" s="13"/>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4.25" customHeight="1" x14ac:dyDescent="0.25">
      <c r="A312" s="13"/>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4.25" customHeight="1" x14ac:dyDescent="0.25">
      <c r="A313" s="13"/>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4.25" customHeight="1" x14ac:dyDescent="0.25">
      <c r="A314" s="13"/>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4.25" customHeight="1" x14ac:dyDescent="0.25">
      <c r="A315" s="13"/>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4.25" customHeight="1" x14ac:dyDescent="0.25">
      <c r="A316" s="13"/>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4.25" customHeight="1" x14ac:dyDescent="0.25">
      <c r="A317" s="13"/>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4.25" customHeight="1" x14ac:dyDescent="0.25">
      <c r="A318" s="13"/>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4.25" customHeight="1" x14ac:dyDescent="0.25">
      <c r="A319" s="13"/>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4.25" customHeight="1" x14ac:dyDescent="0.25">
      <c r="A320" s="13"/>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4.25" customHeight="1" x14ac:dyDescent="0.25">
      <c r="A321" s="13"/>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4.25" customHeight="1" x14ac:dyDescent="0.25">
      <c r="A322" s="13"/>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4.25" customHeight="1" x14ac:dyDescent="0.25">
      <c r="A323" s="13"/>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4.25" customHeight="1" x14ac:dyDescent="0.25">
      <c r="A324" s="13"/>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4.25" customHeight="1" x14ac:dyDescent="0.25">
      <c r="A325" s="13"/>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4.25" customHeight="1" x14ac:dyDescent="0.25">
      <c r="A326" s="13"/>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4.25" customHeight="1" x14ac:dyDescent="0.25">
      <c r="A327" s="13"/>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4.25" customHeight="1" x14ac:dyDescent="0.25">
      <c r="A328" s="13"/>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4.25" customHeight="1" x14ac:dyDescent="0.25">
      <c r="A329" s="13"/>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4.25" customHeight="1" x14ac:dyDescent="0.25">
      <c r="A330" s="13"/>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4.25" customHeight="1" x14ac:dyDescent="0.25">
      <c r="A331" s="13"/>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4.25" customHeight="1" x14ac:dyDescent="0.25">
      <c r="A332" s="13"/>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4.25" customHeight="1" x14ac:dyDescent="0.25">
      <c r="A333" s="13"/>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4.25" customHeight="1" x14ac:dyDescent="0.25">
      <c r="A334" s="13"/>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4.25" customHeight="1" x14ac:dyDescent="0.25">
      <c r="A335" s="13"/>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4.25" customHeight="1" x14ac:dyDescent="0.25">
      <c r="A336" s="13"/>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4.25" customHeight="1" x14ac:dyDescent="0.25">
      <c r="A337" s="13"/>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4.25" customHeight="1" x14ac:dyDescent="0.25">
      <c r="A338" s="13"/>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4.25" customHeight="1" x14ac:dyDescent="0.25">
      <c r="A339" s="13"/>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4.25" customHeight="1" x14ac:dyDescent="0.25">
      <c r="A340" s="13"/>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4.25" customHeight="1" x14ac:dyDescent="0.25">
      <c r="A341" s="13"/>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4.25" customHeight="1" x14ac:dyDescent="0.25">
      <c r="A342" s="13"/>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4.25" customHeight="1" x14ac:dyDescent="0.25">
      <c r="A343" s="13"/>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4.25" customHeight="1" x14ac:dyDescent="0.25">
      <c r="A344" s="13"/>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4.25" customHeight="1" x14ac:dyDescent="0.25">
      <c r="A345" s="13"/>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4.25" customHeight="1" x14ac:dyDescent="0.25">
      <c r="A346" s="13"/>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4.25" customHeight="1" x14ac:dyDescent="0.25">
      <c r="A347" s="13"/>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4.25" customHeight="1" x14ac:dyDescent="0.25">
      <c r="A348" s="13"/>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4.25" customHeight="1" x14ac:dyDescent="0.25">
      <c r="A349" s="13"/>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4.25" customHeight="1" x14ac:dyDescent="0.25">
      <c r="A350" s="13"/>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4.25" customHeight="1" x14ac:dyDescent="0.25">
      <c r="A351" s="13"/>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4.25" customHeight="1" x14ac:dyDescent="0.25">
      <c r="A352" s="13"/>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4.25" customHeight="1" x14ac:dyDescent="0.25">
      <c r="A353" s="13"/>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4.25" customHeight="1" x14ac:dyDescent="0.25">
      <c r="A354" s="13"/>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4.25" customHeight="1" x14ac:dyDescent="0.25">
      <c r="A355" s="13"/>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4.25" customHeight="1" x14ac:dyDescent="0.25">
      <c r="A356" s="13"/>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4.25" customHeight="1" x14ac:dyDescent="0.25">
      <c r="A357" s="13"/>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4.25" customHeight="1" x14ac:dyDescent="0.25">
      <c r="A358" s="13"/>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4.25" customHeight="1" x14ac:dyDescent="0.25">
      <c r="A359" s="13"/>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4.25" customHeight="1" x14ac:dyDescent="0.25">
      <c r="A360" s="13"/>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4.25" customHeight="1" x14ac:dyDescent="0.25">
      <c r="A361" s="13"/>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4.25" customHeight="1" x14ac:dyDescent="0.25">
      <c r="A362" s="13"/>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4.25" customHeight="1" x14ac:dyDescent="0.25">
      <c r="A363" s="13"/>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4.25" customHeight="1" x14ac:dyDescent="0.25">
      <c r="A364" s="13"/>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4.25" customHeight="1" x14ac:dyDescent="0.25">
      <c r="A365" s="13"/>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4.25" customHeight="1" x14ac:dyDescent="0.25">
      <c r="A366" s="13"/>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4.25" customHeight="1" x14ac:dyDescent="0.25">
      <c r="A367" s="13"/>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4.25" customHeight="1" x14ac:dyDescent="0.25">
      <c r="A368" s="13"/>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4.25" customHeight="1" x14ac:dyDescent="0.25">
      <c r="A369" s="13"/>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4.25" customHeight="1" x14ac:dyDescent="0.25">
      <c r="A370" s="13"/>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4.25" customHeight="1" x14ac:dyDescent="0.25">
      <c r="A371" s="13"/>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4.25" customHeight="1" x14ac:dyDescent="0.25">
      <c r="A372" s="13"/>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4.25" customHeight="1" x14ac:dyDescent="0.25">
      <c r="A373" s="13"/>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4.25" customHeight="1" x14ac:dyDescent="0.25">
      <c r="A374" s="13"/>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4.25" customHeight="1" x14ac:dyDescent="0.25">
      <c r="A375" s="13"/>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4.25" customHeight="1" x14ac:dyDescent="0.25">
      <c r="A376" s="13"/>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4.25" customHeight="1" x14ac:dyDescent="0.25">
      <c r="A377" s="13"/>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4.25" customHeight="1" x14ac:dyDescent="0.25">
      <c r="A378" s="13"/>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4.25" customHeight="1" x14ac:dyDescent="0.25">
      <c r="A379" s="13"/>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4.25" customHeight="1" x14ac:dyDescent="0.25">
      <c r="A380" s="13"/>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4.25" customHeight="1" x14ac:dyDescent="0.25">
      <c r="A381" s="13"/>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4.25" customHeight="1" x14ac:dyDescent="0.25">
      <c r="A382" s="13"/>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4.25" customHeight="1" x14ac:dyDescent="0.25">
      <c r="A383" s="13"/>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4.25" customHeight="1" x14ac:dyDescent="0.25">
      <c r="A384" s="13"/>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4.25" customHeight="1" x14ac:dyDescent="0.25">
      <c r="A385" s="13"/>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4.25" customHeight="1" x14ac:dyDescent="0.25">
      <c r="A386" s="13"/>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4.25" customHeight="1" x14ac:dyDescent="0.25">
      <c r="A387" s="13"/>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4.25" customHeight="1" x14ac:dyDescent="0.25">
      <c r="A388" s="13"/>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4.25" customHeight="1" x14ac:dyDescent="0.25">
      <c r="A389" s="13"/>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4.25" customHeight="1" x14ac:dyDescent="0.25">
      <c r="A390" s="13"/>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4.25" customHeight="1" x14ac:dyDescent="0.25">
      <c r="A391" s="13"/>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4.25" customHeight="1" x14ac:dyDescent="0.25">
      <c r="A392" s="13"/>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4.25" customHeight="1" x14ac:dyDescent="0.25">
      <c r="A393" s="13"/>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4.25" customHeight="1" x14ac:dyDescent="0.25">
      <c r="A394" s="13"/>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4.25" customHeight="1" x14ac:dyDescent="0.25">
      <c r="A395" s="13"/>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4.25" customHeight="1" x14ac:dyDescent="0.25">
      <c r="A396" s="13"/>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4.25" customHeight="1" x14ac:dyDescent="0.25">
      <c r="A397" s="13"/>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4.25" customHeight="1" x14ac:dyDescent="0.25">
      <c r="A398" s="13"/>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4.25" customHeight="1" x14ac:dyDescent="0.25">
      <c r="A399" s="13"/>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4.25" customHeight="1" x14ac:dyDescent="0.25">
      <c r="A400" s="13"/>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4.25" customHeight="1" x14ac:dyDescent="0.25">
      <c r="A401" s="13"/>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13"/>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13"/>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13"/>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13"/>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13"/>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13"/>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13"/>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13"/>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13"/>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13"/>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13"/>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13"/>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13"/>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13"/>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13"/>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13"/>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13"/>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13"/>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13"/>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13"/>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13"/>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13"/>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13"/>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13"/>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3"/>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13"/>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13"/>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13"/>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13"/>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13"/>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13"/>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13"/>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13"/>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13"/>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13"/>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13"/>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13"/>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13"/>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13"/>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13"/>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13"/>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13"/>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13"/>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13"/>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13"/>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13"/>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13"/>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13"/>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13"/>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13"/>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13"/>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13"/>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13"/>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13"/>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13"/>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13"/>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13"/>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13"/>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13"/>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13"/>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3"/>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13"/>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13"/>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13"/>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13"/>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3"/>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3"/>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3"/>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3"/>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3"/>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3"/>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3"/>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3"/>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3"/>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3"/>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3"/>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3"/>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3"/>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3"/>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3"/>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3"/>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3"/>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3"/>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3"/>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3"/>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3"/>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3"/>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3"/>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3"/>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3"/>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3"/>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3"/>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3"/>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3"/>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3"/>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3"/>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3"/>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3"/>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3"/>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3"/>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3"/>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3"/>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3"/>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3"/>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3"/>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3"/>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3"/>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3"/>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3"/>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3"/>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3"/>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3"/>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3"/>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3"/>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3"/>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3"/>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3"/>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3"/>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3"/>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3"/>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3"/>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3"/>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3"/>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3"/>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3"/>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3"/>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3"/>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3"/>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3"/>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3"/>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3"/>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3"/>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3"/>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3"/>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3"/>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3"/>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3"/>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3"/>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3"/>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3"/>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3"/>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3"/>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3"/>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3"/>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3"/>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3"/>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3"/>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3"/>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3"/>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3"/>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3"/>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3"/>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3"/>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3"/>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3"/>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3"/>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3"/>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3"/>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3"/>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3"/>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3"/>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3"/>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3"/>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3"/>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3"/>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3"/>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3"/>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3"/>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3"/>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3"/>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3"/>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3"/>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3"/>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3"/>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3"/>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3"/>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3"/>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3"/>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3"/>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3"/>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3"/>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3"/>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3"/>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3"/>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3"/>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3"/>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3"/>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3"/>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3"/>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3"/>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3"/>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3"/>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3"/>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3"/>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3"/>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3"/>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3"/>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3"/>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3"/>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3"/>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3"/>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3"/>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3"/>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3"/>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3"/>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3"/>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3"/>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3"/>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3"/>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3"/>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3"/>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3"/>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3"/>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3"/>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3"/>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3"/>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3"/>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3"/>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3"/>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3"/>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3"/>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3"/>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3"/>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3"/>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3"/>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3"/>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3"/>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3"/>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3"/>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3"/>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3"/>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3"/>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3"/>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3"/>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3"/>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3"/>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3"/>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3"/>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3"/>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3"/>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3"/>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3"/>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3"/>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3"/>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3"/>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3"/>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3"/>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3"/>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3"/>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3"/>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3"/>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3"/>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3"/>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3"/>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3"/>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3"/>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3"/>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3"/>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3"/>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3"/>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3"/>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3"/>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3"/>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3"/>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3"/>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3"/>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3"/>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3"/>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3"/>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3"/>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3"/>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3"/>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3"/>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3"/>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3"/>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3"/>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3"/>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3"/>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3"/>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3"/>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3"/>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3"/>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3"/>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3"/>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3"/>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3"/>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3"/>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3"/>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3"/>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3"/>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3"/>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3"/>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3"/>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3"/>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3"/>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3"/>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3"/>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3"/>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3"/>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3"/>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3"/>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3"/>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3"/>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3"/>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3"/>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3"/>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3"/>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3"/>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3"/>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3"/>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3"/>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3"/>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3"/>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3"/>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3"/>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3"/>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3"/>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3"/>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3"/>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3"/>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3"/>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3"/>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3"/>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3"/>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3"/>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3"/>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3"/>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3"/>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3"/>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3"/>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3"/>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3"/>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3"/>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3"/>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3"/>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3"/>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3"/>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3"/>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3"/>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3"/>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3"/>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3"/>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3"/>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3"/>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3"/>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3"/>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3"/>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3"/>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3"/>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3"/>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3"/>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3"/>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3"/>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3"/>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3"/>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3"/>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3"/>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3"/>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3"/>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3"/>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3"/>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3"/>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3"/>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3"/>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3"/>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3"/>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3"/>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3"/>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3"/>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3"/>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3"/>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3"/>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3"/>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3"/>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3"/>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3"/>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3"/>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3"/>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3"/>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3"/>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3"/>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3"/>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3"/>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3"/>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3"/>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3"/>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3"/>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3"/>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3"/>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3"/>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3"/>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3"/>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3"/>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3"/>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3"/>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3"/>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3"/>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3"/>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3"/>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3"/>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3"/>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3"/>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3"/>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3"/>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3"/>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3"/>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3"/>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3"/>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3"/>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3"/>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3"/>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3"/>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3"/>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3"/>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3"/>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3"/>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3"/>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3"/>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3"/>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3"/>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3"/>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3"/>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3"/>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3"/>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3"/>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3"/>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3"/>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3"/>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3"/>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3"/>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3"/>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3"/>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3"/>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3"/>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3"/>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3"/>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3"/>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3"/>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3"/>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3"/>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3"/>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3"/>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3"/>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3"/>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3"/>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3"/>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3"/>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3"/>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3"/>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3"/>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3"/>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3"/>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3"/>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3"/>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3"/>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3"/>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3"/>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3"/>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3"/>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3"/>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3"/>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3"/>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3"/>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3"/>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3"/>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3"/>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3"/>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3"/>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3"/>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3"/>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3"/>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3"/>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3"/>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3"/>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3"/>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3"/>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3"/>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3"/>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3"/>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3"/>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3"/>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3"/>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3"/>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3"/>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3"/>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3"/>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3"/>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3"/>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3"/>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3"/>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3"/>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3"/>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3"/>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3"/>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3"/>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3"/>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3"/>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3"/>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3"/>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3"/>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3"/>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3"/>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3"/>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3"/>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3"/>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3"/>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3"/>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3"/>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3"/>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3"/>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3"/>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3"/>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3"/>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3"/>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3"/>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3"/>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3"/>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3"/>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3"/>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3"/>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3"/>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3"/>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3"/>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3"/>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3"/>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3"/>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3"/>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3"/>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3"/>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3"/>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3"/>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3"/>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3"/>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3"/>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3"/>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3"/>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3"/>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3"/>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3"/>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3"/>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3"/>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3"/>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3"/>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3"/>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3"/>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3"/>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3"/>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3"/>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3"/>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3"/>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3"/>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3"/>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3"/>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3"/>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3"/>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3"/>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3"/>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3"/>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3"/>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3"/>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3"/>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3"/>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3"/>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3"/>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3"/>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3"/>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3"/>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3"/>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3"/>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3"/>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3"/>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3"/>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3"/>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3"/>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3"/>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3"/>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3"/>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3"/>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3"/>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3"/>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3"/>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3"/>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3"/>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3"/>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3"/>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3"/>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3"/>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3"/>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3"/>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3"/>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3"/>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3"/>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3"/>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3"/>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3"/>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3"/>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3"/>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3"/>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3"/>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3"/>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3"/>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3"/>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13"/>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x14ac:dyDescent="0.25">
      <c r="A1005" s="13"/>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x14ac:dyDescent="0.25">
      <c r="A1006" s="13"/>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x14ac:dyDescent="0.25">
      <c r="A1007" s="13"/>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x14ac:dyDescent="0.25">
      <c r="A1008" s="13"/>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x14ac:dyDescent="0.25">
      <c r="A1009" s="13"/>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x14ac:dyDescent="0.25">
      <c r="A1010" s="13"/>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x14ac:dyDescent="0.25">
      <c r="A1011" s="13"/>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x14ac:dyDescent="0.25">
      <c r="A1012" s="13"/>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x14ac:dyDescent="0.25">
      <c r="A1013" s="13"/>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x14ac:dyDescent="0.25">
      <c r="A1014" s="13"/>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x14ac:dyDescent="0.25">
      <c r="A1015" s="13"/>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x14ac:dyDescent="0.25">
      <c r="A1016" s="13"/>
      <c r="B1016" s="3"/>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x14ac:dyDescent="0.25">
      <c r="A1017" s="13"/>
      <c r="B1017" s="3"/>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x14ac:dyDescent="0.25">
      <c r="A1018" s="13"/>
      <c r="B1018" s="3"/>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x14ac:dyDescent="0.25">
      <c r="A1019" s="13"/>
      <c r="B1019" s="3"/>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x14ac:dyDescent="0.25">
      <c r="A1020" s="13"/>
      <c r="B1020" s="3"/>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row r="1021" spans="1:28" ht="15.75" customHeight="1" x14ac:dyDescent="0.25">
      <c r="A1021" s="13"/>
      <c r="B1021" s="3"/>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row>
    <row r="1022" spans="1:28" ht="15.75" customHeight="1" x14ac:dyDescent="0.25">
      <c r="A1022" s="13"/>
      <c r="B1022" s="3"/>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row>
    <row r="1023" spans="1:28" ht="15.75" customHeight="1" x14ac:dyDescent="0.25">
      <c r="A1023" s="13"/>
      <c r="B1023" s="3"/>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row>
    <row r="1024" spans="1:28" ht="15.75" customHeight="1" x14ac:dyDescent="0.25">
      <c r="A1024" s="13"/>
      <c r="B1024" s="3"/>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row>
    <row r="1025" spans="1:28" ht="15.75" customHeight="1" x14ac:dyDescent="0.25">
      <c r="A1025" s="13"/>
      <c r="B1025" s="3"/>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row>
    <row r="1026" spans="1:28" ht="15.75" customHeight="1" x14ac:dyDescent="0.25">
      <c r="A1026" s="13"/>
      <c r="B1026" s="3"/>
      <c r="C1026" s="6"/>
      <c r="D1026" s="6"/>
      <c r="E1026" s="6"/>
      <c r="F1026" s="6"/>
      <c r="G1026" s="6"/>
      <c r="H1026" s="6"/>
      <c r="I1026" s="6"/>
      <c r="J1026" s="6"/>
      <c r="K1026" s="6"/>
      <c r="L1026" s="6"/>
      <c r="M1026" s="6"/>
      <c r="N1026" s="6"/>
      <c r="O1026" s="6"/>
      <c r="P1026" s="6"/>
      <c r="Q1026" s="6"/>
      <c r="R1026" s="6"/>
      <c r="S1026" s="6"/>
      <c r="T1026" s="6"/>
      <c r="U1026" s="6"/>
      <c r="V1026" s="6"/>
      <c r="W1026" s="6"/>
      <c r="X1026" s="6"/>
      <c r="Y1026" s="6"/>
      <c r="Z1026" s="6"/>
      <c r="AA1026" s="6"/>
      <c r="AB1026" s="6"/>
    </row>
    <row r="1027" spans="1:28" ht="15.75" customHeight="1" x14ac:dyDescent="0.25">
      <c r="A1027" s="13"/>
      <c r="B1027" s="3"/>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row>
    <row r="1028" spans="1:28" ht="15.75" customHeight="1" x14ac:dyDescent="0.25">
      <c r="A1028" s="13"/>
      <c r="B1028" s="3"/>
      <c r="C1028" s="6"/>
      <c r="D1028" s="6"/>
      <c r="E1028" s="6"/>
      <c r="F1028" s="6"/>
      <c r="G1028" s="6"/>
      <c r="H1028" s="6"/>
      <c r="I1028" s="6"/>
      <c r="J1028" s="6"/>
      <c r="K1028" s="6"/>
      <c r="L1028" s="6"/>
      <c r="M1028" s="6"/>
      <c r="N1028" s="6"/>
      <c r="O1028" s="6"/>
      <c r="P1028" s="6"/>
      <c r="Q1028" s="6"/>
      <c r="R1028" s="6"/>
      <c r="S1028" s="6"/>
      <c r="T1028" s="6"/>
      <c r="U1028" s="6"/>
      <c r="V1028" s="6"/>
      <c r="W1028" s="6"/>
      <c r="X1028" s="6"/>
      <c r="Y1028" s="6"/>
      <c r="Z1028" s="6"/>
      <c r="AA1028" s="6"/>
      <c r="AB1028" s="6"/>
    </row>
    <row r="1029" spans="1:28" ht="15.75" customHeight="1" x14ac:dyDescent="0.25">
      <c r="A1029" s="13"/>
      <c r="B1029" s="3"/>
      <c r="C1029" s="6"/>
      <c r="D1029" s="6"/>
      <c r="E1029" s="6"/>
      <c r="F1029" s="6"/>
      <c r="G1029" s="6"/>
      <c r="H1029" s="6"/>
      <c r="I1029" s="6"/>
      <c r="J1029" s="6"/>
      <c r="K1029" s="6"/>
      <c r="L1029" s="6"/>
      <c r="M1029" s="6"/>
      <c r="N1029" s="6"/>
      <c r="O1029" s="6"/>
      <c r="P1029" s="6"/>
      <c r="Q1029" s="6"/>
      <c r="R1029" s="6"/>
      <c r="S1029" s="6"/>
      <c r="T1029" s="6"/>
      <c r="U1029" s="6"/>
      <c r="V1029" s="6"/>
      <c r="W1029" s="6"/>
      <c r="X1029" s="6"/>
      <c r="Y1029" s="6"/>
      <c r="Z1029" s="6"/>
      <c r="AA1029" s="6"/>
      <c r="AB1029" s="6"/>
    </row>
    <row r="1030" spans="1:28" ht="15.75" customHeight="1" x14ac:dyDescent="0.25">
      <c r="A1030" s="13"/>
      <c r="B1030" s="3"/>
      <c r="C1030" s="6"/>
      <c r="D1030" s="6"/>
      <c r="E1030" s="6"/>
      <c r="F1030" s="6"/>
      <c r="G1030" s="6"/>
      <c r="H1030" s="6"/>
      <c r="I1030" s="6"/>
      <c r="J1030" s="6"/>
      <c r="K1030" s="6"/>
      <c r="L1030" s="6"/>
      <c r="M1030" s="6"/>
      <c r="N1030" s="6"/>
      <c r="O1030" s="6"/>
      <c r="P1030" s="6"/>
      <c r="Q1030" s="6"/>
      <c r="R1030" s="6"/>
      <c r="S1030" s="6"/>
      <c r="T1030" s="6"/>
      <c r="U1030" s="6"/>
      <c r="V1030" s="6"/>
      <c r="W1030" s="6"/>
      <c r="X1030" s="6"/>
      <c r="Y1030" s="6"/>
      <c r="Z1030" s="6"/>
      <c r="AA1030" s="6"/>
      <c r="AB1030" s="6"/>
    </row>
    <row r="1031" spans="1:28" ht="15.75" customHeight="1" x14ac:dyDescent="0.25">
      <c r="A1031" s="13"/>
      <c r="B1031" s="3"/>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row>
    <row r="1032" spans="1:28" ht="15.75" customHeight="1" x14ac:dyDescent="0.25">
      <c r="A1032" s="13"/>
      <c r="B1032" s="3"/>
      <c r="C1032" s="6"/>
      <c r="D1032" s="6"/>
      <c r="E1032" s="6"/>
      <c r="F1032" s="6"/>
      <c r="G1032" s="6"/>
      <c r="H1032" s="6"/>
      <c r="I1032" s="6"/>
      <c r="J1032" s="6"/>
      <c r="K1032" s="6"/>
      <c r="L1032" s="6"/>
      <c r="M1032" s="6"/>
      <c r="N1032" s="6"/>
      <c r="O1032" s="6"/>
      <c r="P1032" s="6"/>
      <c r="Q1032" s="6"/>
      <c r="R1032" s="6"/>
      <c r="S1032" s="6"/>
      <c r="T1032" s="6"/>
      <c r="U1032" s="6"/>
      <c r="V1032" s="6"/>
      <c r="W1032" s="6"/>
      <c r="X1032" s="6"/>
      <c r="Y1032" s="6"/>
      <c r="Z1032" s="6"/>
      <c r="AA1032" s="6"/>
      <c r="AB1032" s="6"/>
    </row>
    <row r="1033" spans="1:28" ht="15.75" customHeight="1" x14ac:dyDescent="0.25">
      <c r="A1033" s="13"/>
      <c r="B1033" s="3"/>
      <c r="C1033" s="6"/>
      <c r="D1033" s="6"/>
      <c r="E1033" s="6"/>
      <c r="F1033" s="6"/>
      <c r="G1033" s="6"/>
      <c r="H1033" s="6"/>
      <c r="I1033" s="6"/>
      <c r="J1033" s="6"/>
      <c r="K1033" s="6"/>
      <c r="L1033" s="6"/>
      <c r="M1033" s="6"/>
      <c r="N1033" s="6"/>
      <c r="O1033" s="6"/>
      <c r="P1033" s="6"/>
      <c r="Q1033" s="6"/>
      <c r="R1033" s="6"/>
      <c r="S1033" s="6"/>
      <c r="T1033" s="6"/>
      <c r="U1033" s="6"/>
      <c r="V1033" s="6"/>
      <c r="W1033" s="6"/>
      <c r="X1033" s="6"/>
      <c r="Y1033" s="6"/>
      <c r="Z1033" s="6"/>
      <c r="AA1033" s="6"/>
      <c r="AB1033" s="6"/>
    </row>
    <row r="1034" spans="1:28" ht="15.75" customHeight="1" x14ac:dyDescent="0.25">
      <c r="A1034" s="13"/>
      <c r="B1034" s="3"/>
      <c r="C1034" s="6"/>
      <c r="D1034" s="6"/>
      <c r="E1034" s="6"/>
      <c r="F1034" s="6"/>
      <c r="G1034" s="6"/>
      <c r="H1034" s="6"/>
      <c r="I1034" s="6"/>
      <c r="J1034" s="6"/>
      <c r="K1034" s="6"/>
      <c r="L1034" s="6"/>
      <c r="M1034" s="6"/>
      <c r="N1034" s="6"/>
      <c r="O1034" s="6"/>
      <c r="P1034" s="6"/>
      <c r="Q1034" s="6"/>
      <c r="R1034" s="6"/>
      <c r="S1034" s="6"/>
      <c r="T1034" s="6"/>
      <c r="U1034" s="6"/>
      <c r="V1034" s="6"/>
      <c r="W1034" s="6"/>
      <c r="X1034" s="6"/>
      <c r="Y1034" s="6"/>
      <c r="Z1034" s="6"/>
      <c r="AA1034" s="6"/>
      <c r="AB1034" s="6"/>
    </row>
    <row r="1035" spans="1:28" ht="15.75" customHeight="1" x14ac:dyDescent="0.25">
      <c r="A1035" s="13"/>
      <c r="B1035" s="3"/>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row>
    <row r="1036" spans="1:28" ht="15.75" customHeight="1" x14ac:dyDescent="0.25">
      <c r="A1036" s="13"/>
      <c r="B1036" s="3"/>
      <c r="C1036" s="6"/>
      <c r="D1036" s="6"/>
      <c r="E1036" s="6"/>
      <c r="F1036" s="6"/>
      <c r="G1036" s="6"/>
      <c r="H1036" s="6"/>
      <c r="I1036" s="6"/>
      <c r="J1036" s="6"/>
      <c r="K1036" s="6"/>
      <c r="L1036" s="6"/>
      <c r="M1036" s="6"/>
      <c r="N1036" s="6"/>
      <c r="O1036" s="6"/>
      <c r="P1036" s="6"/>
      <c r="Q1036" s="6"/>
      <c r="R1036" s="6"/>
      <c r="S1036" s="6"/>
      <c r="T1036" s="6"/>
      <c r="U1036" s="6"/>
      <c r="V1036" s="6"/>
      <c r="W1036" s="6"/>
      <c r="X1036" s="6"/>
      <c r="Y1036" s="6"/>
      <c r="Z1036" s="6"/>
      <c r="AA1036" s="6"/>
      <c r="AB1036" s="6"/>
    </row>
    <row r="1037" spans="1:28" ht="15.75" customHeight="1" x14ac:dyDescent="0.25">
      <c r="A1037" s="13"/>
      <c r="B1037" s="3"/>
      <c r="C1037" s="6"/>
      <c r="D1037" s="6"/>
      <c r="E1037" s="6"/>
      <c r="F1037" s="6"/>
      <c r="G1037" s="6"/>
      <c r="H1037" s="6"/>
      <c r="I1037" s="6"/>
      <c r="J1037" s="6"/>
      <c r="K1037" s="6"/>
      <c r="L1037" s="6"/>
      <c r="M1037" s="6"/>
      <c r="N1037" s="6"/>
      <c r="O1037" s="6"/>
      <c r="P1037" s="6"/>
      <c r="Q1037" s="6"/>
      <c r="R1037" s="6"/>
      <c r="S1037" s="6"/>
      <c r="T1037" s="6"/>
      <c r="U1037" s="6"/>
      <c r="V1037" s="6"/>
      <c r="W1037" s="6"/>
      <c r="X1037" s="6"/>
      <c r="Y1037" s="6"/>
      <c r="Z1037" s="6"/>
      <c r="AA1037" s="6"/>
      <c r="AB1037" s="6"/>
    </row>
    <row r="1038" spans="1:28" ht="15.75" customHeight="1" x14ac:dyDescent="0.25">
      <c r="A1038" s="13"/>
      <c r="B1038" s="3"/>
      <c r="C1038" s="6"/>
      <c r="D1038" s="6"/>
      <c r="E1038" s="6"/>
      <c r="F1038" s="6"/>
      <c r="G1038" s="6"/>
      <c r="H1038" s="6"/>
      <c r="I1038" s="6"/>
      <c r="J1038" s="6"/>
      <c r="K1038" s="6"/>
      <c r="L1038" s="6"/>
      <c r="M1038" s="6"/>
      <c r="N1038" s="6"/>
      <c r="O1038" s="6"/>
      <c r="P1038" s="6"/>
      <c r="Q1038" s="6"/>
      <c r="R1038" s="6"/>
      <c r="S1038" s="6"/>
      <c r="T1038" s="6"/>
      <c r="U1038" s="6"/>
      <c r="V1038" s="6"/>
      <c r="W1038" s="6"/>
      <c r="X1038" s="6"/>
      <c r="Y1038" s="6"/>
      <c r="Z1038" s="6"/>
      <c r="AA1038" s="6"/>
      <c r="AB1038" s="6"/>
    </row>
    <row r="1039" spans="1:28" ht="15.75" customHeight="1" x14ac:dyDescent="0.25">
      <c r="A1039" s="13"/>
      <c r="B1039" s="3"/>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row>
    <row r="1040" spans="1:28" ht="15.75" customHeight="1" x14ac:dyDescent="0.25">
      <c r="A1040" s="13"/>
      <c r="B1040" s="3"/>
      <c r="C1040" s="6"/>
      <c r="D1040" s="6"/>
      <c r="E1040" s="6"/>
      <c r="F1040" s="6"/>
      <c r="G1040" s="6"/>
      <c r="H1040" s="6"/>
      <c r="I1040" s="6"/>
      <c r="J1040" s="6"/>
      <c r="K1040" s="6"/>
      <c r="L1040" s="6"/>
      <c r="M1040" s="6"/>
      <c r="N1040" s="6"/>
      <c r="O1040" s="6"/>
      <c r="P1040" s="6"/>
      <c r="Q1040" s="6"/>
      <c r="R1040" s="6"/>
      <c r="S1040" s="6"/>
      <c r="T1040" s="6"/>
      <c r="U1040" s="6"/>
      <c r="V1040" s="6"/>
      <c r="W1040" s="6"/>
      <c r="X1040" s="6"/>
      <c r="Y1040" s="6"/>
      <c r="Z1040" s="6"/>
      <c r="AA1040" s="6"/>
      <c r="AB1040" s="6"/>
    </row>
    <row r="1041" spans="1:28" ht="15.75" customHeight="1" x14ac:dyDescent="0.25">
      <c r="A1041" s="13"/>
      <c r="B1041" s="3"/>
      <c r="C1041" s="6"/>
      <c r="D1041" s="6"/>
      <c r="E1041" s="6"/>
      <c r="F1041" s="6"/>
      <c r="G1041" s="6"/>
      <c r="H1041" s="6"/>
      <c r="I1041" s="6"/>
      <c r="J1041" s="6"/>
      <c r="K1041" s="6"/>
      <c r="L1041" s="6"/>
      <c r="M1041" s="6"/>
      <c r="N1041" s="6"/>
      <c r="O1041" s="6"/>
      <c r="P1041" s="6"/>
      <c r="Q1041" s="6"/>
      <c r="R1041" s="6"/>
      <c r="S1041" s="6"/>
      <c r="T1041" s="6"/>
      <c r="U1041" s="6"/>
      <c r="V1041" s="6"/>
      <c r="W1041" s="6"/>
      <c r="X1041" s="6"/>
      <c r="Y1041" s="6"/>
      <c r="Z1041" s="6"/>
      <c r="AA1041" s="6"/>
      <c r="AB1041" s="6"/>
    </row>
    <row r="1042" spans="1:28" ht="15.75" customHeight="1" x14ac:dyDescent="0.25">
      <c r="A1042" s="13"/>
      <c r="B1042" s="3"/>
      <c r="C1042" s="6"/>
      <c r="D1042" s="6"/>
      <c r="E1042" s="6"/>
      <c r="F1042" s="6"/>
      <c r="G1042" s="6"/>
      <c r="H1042" s="6"/>
      <c r="I1042" s="6"/>
      <c r="J1042" s="6"/>
      <c r="K1042" s="6"/>
      <c r="L1042" s="6"/>
      <c r="M1042" s="6"/>
      <c r="N1042" s="6"/>
      <c r="O1042" s="6"/>
      <c r="P1042" s="6"/>
      <c r="Q1042" s="6"/>
      <c r="R1042" s="6"/>
      <c r="S1042" s="6"/>
      <c r="T1042" s="6"/>
      <c r="U1042" s="6"/>
      <c r="V1042" s="6"/>
      <c r="W1042" s="6"/>
      <c r="X1042" s="6"/>
      <c r="Y1042" s="6"/>
      <c r="Z1042" s="6"/>
      <c r="AA1042" s="6"/>
      <c r="AB1042" s="6"/>
    </row>
    <row r="1043" spans="1:28" ht="15.75" customHeight="1" x14ac:dyDescent="0.25">
      <c r="A1043" s="13"/>
      <c r="B1043" s="3"/>
      <c r="C1043" s="6"/>
      <c r="D1043" s="6"/>
      <c r="E1043" s="6"/>
      <c r="F1043" s="6"/>
      <c r="G1043" s="6"/>
      <c r="H1043" s="6"/>
      <c r="I1043" s="6"/>
      <c r="J1043" s="6"/>
      <c r="K1043" s="6"/>
      <c r="L1043" s="6"/>
      <c r="M1043" s="6"/>
      <c r="N1043" s="6"/>
      <c r="O1043" s="6"/>
      <c r="P1043" s="6"/>
      <c r="Q1043" s="6"/>
      <c r="R1043" s="6"/>
      <c r="S1043" s="6"/>
      <c r="T1043" s="6"/>
      <c r="U1043" s="6"/>
      <c r="V1043" s="6"/>
      <c r="W1043" s="6"/>
      <c r="X1043" s="6"/>
      <c r="Y1043" s="6"/>
      <c r="Z1043" s="6"/>
      <c r="AA1043" s="6"/>
      <c r="AB1043" s="6"/>
    </row>
    <row r="1044" spans="1:28" ht="15.75" customHeight="1" x14ac:dyDescent="0.25">
      <c r="A1044" s="13"/>
      <c r="B1044" s="3"/>
      <c r="C1044" s="6"/>
      <c r="D1044" s="6"/>
      <c r="E1044" s="6"/>
      <c r="F1044" s="6"/>
      <c r="G1044" s="6"/>
      <c r="H1044" s="6"/>
      <c r="I1044" s="6"/>
      <c r="J1044" s="6"/>
      <c r="K1044" s="6"/>
      <c r="L1044" s="6"/>
      <c r="M1044" s="6"/>
      <c r="N1044" s="6"/>
      <c r="O1044" s="6"/>
      <c r="P1044" s="6"/>
      <c r="Q1044" s="6"/>
      <c r="R1044" s="6"/>
      <c r="S1044" s="6"/>
      <c r="T1044" s="6"/>
      <c r="U1044" s="6"/>
      <c r="V1044" s="6"/>
      <c r="W1044" s="6"/>
      <c r="X1044" s="6"/>
      <c r="Y1044" s="6"/>
      <c r="Z1044" s="6"/>
      <c r="AA1044" s="6"/>
      <c r="AB1044" s="6"/>
    </row>
    <row r="1045" spans="1:28" ht="15.75" customHeight="1" x14ac:dyDescent="0.25">
      <c r="A1045" s="13"/>
      <c r="B1045" s="3"/>
      <c r="C1045" s="6"/>
      <c r="D1045" s="6"/>
      <c r="E1045" s="6"/>
      <c r="F1045" s="6"/>
      <c r="G1045" s="6"/>
      <c r="H1045" s="6"/>
      <c r="I1045" s="6"/>
      <c r="J1045" s="6"/>
      <c r="K1045" s="6"/>
      <c r="L1045" s="6"/>
      <c r="M1045" s="6"/>
      <c r="N1045" s="6"/>
      <c r="O1045" s="6"/>
      <c r="P1045" s="6"/>
      <c r="Q1045" s="6"/>
      <c r="R1045" s="6"/>
      <c r="S1045" s="6"/>
      <c r="T1045" s="6"/>
      <c r="U1045" s="6"/>
      <c r="V1045" s="6"/>
      <c r="W1045" s="6"/>
      <c r="X1045" s="6"/>
      <c r="Y1045" s="6"/>
      <c r="Z1045" s="6"/>
      <c r="AA1045" s="6"/>
      <c r="AB1045" s="6"/>
    </row>
    <row r="1046" spans="1:28" ht="15.75" customHeight="1" x14ac:dyDescent="0.25">
      <c r="A1046" s="13"/>
      <c r="B1046" s="3"/>
      <c r="C1046" s="6"/>
      <c r="D1046" s="6"/>
      <c r="E1046" s="6"/>
      <c r="F1046" s="6"/>
      <c r="G1046" s="6"/>
      <c r="H1046" s="6"/>
      <c r="I1046" s="6"/>
      <c r="J1046" s="6"/>
      <c r="K1046" s="6"/>
      <c r="L1046" s="6"/>
      <c r="M1046" s="6"/>
      <c r="N1046" s="6"/>
      <c r="O1046" s="6"/>
      <c r="P1046" s="6"/>
      <c r="Q1046" s="6"/>
      <c r="R1046" s="6"/>
      <c r="S1046" s="6"/>
      <c r="T1046" s="6"/>
      <c r="U1046" s="6"/>
      <c r="V1046" s="6"/>
      <c r="W1046" s="6"/>
      <c r="X1046" s="6"/>
      <c r="Y1046" s="6"/>
      <c r="Z1046" s="6"/>
      <c r="AA1046" s="6"/>
      <c r="AB1046" s="6"/>
    </row>
    <row r="1047" spans="1:28" ht="15.75" customHeight="1" x14ac:dyDescent="0.25">
      <c r="A1047" s="13"/>
      <c r="B1047" s="3"/>
      <c r="C1047" s="6"/>
      <c r="D1047" s="6"/>
      <c r="E1047" s="6"/>
      <c r="F1047" s="6"/>
      <c r="G1047" s="6"/>
      <c r="H1047" s="6"/>
      <c r="I1047" s="6"/>
      <c r="J1047" s="6"/>
      <c r="K1047" s="6"/>
      <c r="L1047" s="6"/>
      <c r="M1047" s="6"/>
      <c r="N1047" s="6"/>
      <c r="O1047" s="6"/>
      <c r="P1047" s="6"/>
      <c r="Q1047" s="6"/>
      <c r="R1047" s="6"/>
      <c r="S1047" s="6"/>
      <c r="T1047" s="6"/>
      <c r="U1047" s="6"/>
      <c r="V1047" s="6"/>
      <c r="W1047" s="6"/>
      <c r="X1047" s="6"/>
      <c r="Y1047" s="6"/>
      <c r="Z1047" s="6"/>
      <c r="AA1047" s="6"/>
      <c r="AB1047" s="6"/>
    </row>
    <row r="1048" spans="1:28" ht="15.75" customHeight="1" x14ac:dyDescent="0.25">
      <c r="A1048" s="13"/>
      <c r="B1048" s="3"/>
      <c r="C1048" s="6"/>
      <c r="D1048" s="6"/>
      <c r="E1048" s="6"/>
      <c r="F1048" s="6"/>
      <c r="G1048" s="6"/>
      <c r="H1048" s="6"/>
      <c r="I1048" s="6"/>
      <c r="J1048" s="6"/>
      <c r="K1048" s="6"/>
      <c r="L1048" s="6"/>
      <c r="M1048" s="6"/>
      <c r="N1048" s="6"/>
      <c r="O1048" s="6"/>
      <c r="P1048" s="6"/>
      <c r="Q1048" s="6"/>
      <c r="R1048" s="6"/>
      <c r="S1048" s="6"/>
      <c r="T1048" s="6"/>
      <c r="U1048" s="6"/>
      <c r="V1048" s="6"/>
      <c r="W1048" s="6"/>
      <c r="X1048" s="6"/>
      <c r="Y1048" s="6"/>
      <c r="Z1048" s="6"/>
      <c r="AA1048" s="6"/>
      <c r="AB1048" s="6"/>
    </row>
    <row r="1049" spans="1:28" ht="15.75" customHeight="1" x14ac:dyDescent="0.25">
      <c r="A1049" s="13"/>
      <c r="B1049" s="3"/>
      <c r="C1049" s="6"/>
      <c r="D1049" s="6"/>
      <c r="E1049" s="6"/>
      <c r="F1049" s="6"/>
      <c r="G1049" s="6"/>
      <c r="H1049" s="6"/>
      <c r="I1049" s="6"/>
      <c r="J1049" s="6"/>
      <c r="K1049" s="6"/>
      <c r="L1049" s="6"/>
      <c r="M1049" s="6"/>
      <c r="N1049" s="6"/>
      <c r="O1049" s="6"/>
      <c r="P1049" s="6"/>
      <c r="Q1049" s="6"/>
      <c r="R1049" s="6"/>
      <c r="S1049" s="6"/>
      <c r="T1049" s="6"/>
      <c r="U1049" s="6"/>
      <c r="V1049" s="6"/>
      <c r="W1049" s="6"/>
      <c r="X1049" s="6"/>
      <c r="Y1049" s="6"/>
      <c r="Z1049" s="6"/>
      <c r="AA1049" s="6"/>
      <c r="AB1049" s="6"/>
    </row>
    <row r="1050" spans="1:28" ht="15.75" customHeight="1" x14ac:dyDescent="0.25">
      <c r="A1050" s="13"/>
      <c r="B1050" s="3"/>
      <c r="C1050" s="6"/>
      <c r="D1050" s="6"/>
      <c r="E1050" s="6"/>
      <c r="F1050" s="6"/>
      <c r="G1050" s="6"/>
      <c r="H1050" s="6"/>
      <c r="I1050" s="6"/>
      <c r="J1050" s="6"/>
      <c r="K1050" s="6"/>
      <c r="L1050" s="6"/>
      <c r="M1050" s="6"/>
      <c r="N1050" s="6"/>
      <c r="O1050" s="6"/>
      <c r="P1050" s="6"/>
      <c r="Q1050" s="6"/>
      <c r="R1050" s="6"/>
      <c r="S1050" s="6"/>
      <c r="T1050" s="6"/>
      <c r="U1050" s="6"/>
      <c r="V1050" s="6"/>
      <c r="W1050" s="6"/>
      <c r="X1050" s="6"/>
      <c r="Y1050" s="6"/>
      <c r="Z1050" s="6"/>
      <c r="AA1050" s="6"/>
      <c r="AB1050" s="6"/>
    </row>
    <row r="1051" spans="1:28" ht="15.75" customHeight="1" x14ac:dyDescent="0.25">
      <c r="A1051" s="13"/>
      <c r="B1051" s="3"/>
      <c r="C1051" s="6"/>
      <c r="D1051" s="6"/>
      <c r="E1051" s="6"/>
      <c r="F1051" s="6"/>
      <c r="G1051" s="6"/>
      <c r="H1051" s="6"/>
      <c r="I1051" s="6"/>
      <c r="J1051" s="6"/>
      <c r="K1051" s="6"/>
      <c r="L1051" s="6"/>
      <c r="M1051" s="6"/>
      <c r="N1051" s="6"/>
      <c r="O1051" s="6"/>
      <c r="P1051" s="6"/>
      <c r="Q1051" s="6"/>
      <c r="R1051" s="6"/>
      <c r="S1051" s="6"/>
      <c r="T1051" s="6"/>
      <c r="U1051" s="6"/>
      <c r="V1051" s="6"/>
      <c r="W1051" s="6"/>
      <c r="X1051" s="6"/>
      <c r="Y1051" s="6"/>
      <c r="Z1051" s="6"/>
      <c r="AA1051" s="6"/>
      <c r="AB1051" s="6"/>
    </row>
    <row r="1052" spans="1:28" ht="15.75" customHeight="1" x14ac:dyDescent="0.25">
      <c r="A1052" s="13"/>
      <c r="B1052" s="3"/>
      <c r="C1052" s="6"/>
      <c r="D1052" s="6"/>
      <c r="E1052" s="6"/>
      <c r="F1052" s="6"/>
      <c r="G1052" s="6"/>
      <c r="H1052" s="6"/>
      <c r="I1052" s="6"/>
      <c r="J1052" s="6"/>
      <c r="K1052" s="6"/>
      <c r="L1052" s="6"/>
      <c r="M1052" s="6"/>
      <c r="N1052" s="6"/>
      <c r="O1052" s="6"/>
      <c r="P1052" s="6"/>
      <c r="Q1052" s="6"/>
      <c r="R1052" s="6"/>
      <c r="S1052" s="6"/>
      <c r="T1052" s="6"/>
      <c r="U1052" s="6"/>
      <c r="V1052" s="6"/>
      <c r="W1052" s="6"/>
      <c r="X1052" s="6"/>
      <c r="Y1052" s="6"/>
      <c r="Z1052" s="6"/>
      <c r="AA1052" s="6"/>
      <c r="AB1052" s="6"/>
    </row>
    <row r="1053" spans="1:28" ht="15.75" customHeight="1" x14ac:dyDescent="0.25">
      <c r="A1053" s="13"/>
      <c r="B1053" s="3"/>
      <c r="C1053" s="6"/>
      <c r="D1053" s="6"/>
      <c r="E1053" s="6"/>
      <c r="F1053" s="6"/>
      <c r="G1053" s="6"/>
      <c r="H1053" s="6"/>
      <c r="I1053" s="6"/>
      <c r="J1053" s="6"/>
      <c r="K1053" s="6"/>
      <c r="L1053" s="6"/>
      <c r="M1053" s="6"/>
      <c r="N1053" s="6"/>
      <c r="O1053" s="6"/>
      <c r="P1053" s="6"/>
      <c r="Q1053" s="6"/>
      <c r="R1053" s="6"/>
      <c r="S1053" s="6"/>
      <c r="T1053" s="6"/>
      <c r="U1053" s="6"/>
      <c r="V1053" s="6"/>
      <c r="W1053" s="6"/>
      <c r="X1053" s="6"/>
      <c r="Y1053" s="6"/>
      <c r="Z1053" s="6"/>
      <c r="AA1053" s="6"/>
      <c r="AB1053" s="6"/>
    </row>
    <row r="1054" spans="1:28" ht="15.75" customHeight="1" x14ac:dyDescent="0.25">
      <c r="A1054" s="13"/>
      <c r="B1054" s="3"/>
      <c r="C1054" s="6"/>
      <c r="D1054" s="6"/>
      <c r="E1054" s="6"/>
      <c r="F1054" s="6"/>
      <c r="G1054" s="6"/>
      <c r="H1054" s="6"/>
      <c r="I1054" s="6"/>
      <c r="J1054" s="6"/>
      <c r="K1054" s="6"/>
      <c r="L1054" s="6"/>
      <c r="M1054" s="6"/>
      <c r="N1054" s="6"/>
      <c r="O1054" s="6"/>
      <c r="P1054" s="6"/>
      <c r="Q1054" s="6"/>
      <c r="R1054" s="6"/>
      <c r="S1054" s="6"/>
      <c r="T1054" s="6"/>
      <c r="U1054" s="6"/>
      <c r="V1054" s="6"/>
      <c r="W1054" s="6"/>
      <c r="X1054" s="6"/>
      <c r="Y1054" s="6"/>
      <c r="Z1054" s="6"/>
      <c r="AA1054" s="6"/>
      <c r="AB1054" s="6"/>
    </row>
    <row r="1055" spans="1:28" ht="15.75" customHeight="1" x14ac:dyDescent="0.25">
      <c r="A1055" s="13"/>
      <c r="B1055" s="3"/>
      <c r="C1055" s="6"/>
      <c r="D1055" s="6"/>
      <c r="E1055" s="6"/>
      <c r="F1055" s="6"/>
      <c r="G1055" s="6"/>
      <c r="H1055" s="6"/>
      <c r="I1055" s="6"/>
      <c r="J1055" s="6"/>
      <c r="K1055" s="6"/>
      <c r="L1055" s="6"/>
      <c r="M1055" s="6"/>
      <c r="N1055" s="6"/>
      <c r="O1055" s="6"/>
      <c r="P1055" s="6"/>
      <c r="Q1055" s="6"/>
      <c r="R1055" s="6"/>
      <c r="S1055" s="6"/>
      <c r="T1055" s="6"/>
      <c r="U1055" s="6"/>
      <c r="V1055" s="6"/>
      <c r="W1055" s="6"/>
      <c r="X1055" s="6"/>
      <c r="Y1055" s="6"/>
      <c r="Z1055" s="6"/>
      <c r="AA1055" s="6"/>
      <c r="AB1055" s="6"/>
    </row>
    <row r="1056" spans="1:28" ht="15.75" customHeight="1" x14ac:dyDescent="0.25">
      <c r="A1056" s="13"/>
      <c r="B1056" s="3"/>
      <c r="C1056" s="6"/>
      <c r="D1056" s="6"/>
      <c r="E1056" s="6"/>
      <c r="F1056" s="6"/>
      <c r="G1056" s="6"/>
      <c r="H1056" s="6"/>
      <c r="I1056" s="6"/>
      <c r="J1056" s="6"/>
      <c r="K1056" s="6"/>
      <c r="L1056" s="6"/>
      <c r="M1056" s="6"/>
      <c r="N1056" s="6"/>
      <c r="O1056" s="6"/>
      <c r="P1056" s="6"/>
      <c r="Q1056" s="6"/>
      <c r="R1056" s="6"/>
      <c r="S1056" s="6"/>
      <c r="T1056" s="6"/>
      <c r="U1056" s="6"/>
      <c r="V1056" s="6"/>
      <c r="W1056" s="6"/>
      <c r="X1056" s="6"/>
      <c r="Y1056" s="6"/>
      <c r="Z1056" s="6"/>
      <c r="AA1056" s="6"/>
      <c r="AB1056" s="6"/>
    </row>
    <row r="1057" spans="1:28" ht="15.75" customHeight="1" x14ac:dyDescent="0.25">
      <c r="A1057" s="13"/>
      <c r="B1057" s="3"/>
      <c r="C1057" s="6"/>
      <c r="D1057" s="6"/>
      <c r="E1057" s="6"/>
      <c r="F1057" s="6"/>
      <c r="G1057" s="6"/>
      <c r="H1057" s="6"/>
      <c r="I1057" s="6"/>
      <c r="J1057" s="6"/>
      <c r="K1057" s="6"/>
      <c r="L1057" s="6"/>
      <c r="M1057" s="6"/>
      <c r="N1057" s="6"/>
      <c r="O1057" s="6"/>
      <c r="P1057" s="6"/>
      <c r="Q1057" s="6"/>
      <c r="R1057" s="6"/>
      <c r="S1057" s="6"/>
      <c r="T1057" s="6"/>
      <c r="U1057" s="6"/>
      <c r="V1057" s="6"/>
      <c r="W1057" s="6"/>
      <c r="X1057" s="6"/>
      <c r="Y1057" s="6"/>
      <c r="Z1057" s="6"/>
      <c r="AA1057" s="6"/>
      <c r="AB1057" s="6"/>
    </row>
    <row r="1058" spans="1:28" ht="15.75" customHeight="1" x14ac:dyDescent="0.25">
      <c r="A1058" s="13"/>
      <c r="B1058" s="3"/>
      <c r="C1058" s="6"/>
      <c r="D1058" s="6"/>
      <c r="E1058" s="6"/>
      <c r="F1058" s="6"/>
      <c r="G1058" s="6"/>
      <c r="H1058" s="6"/>
      <c r="I1058" s="6"/>
      <c r="J1058" s="6"/>
      <c r="K1058" s="6"/>
      <c r="L1058" s="6"/>
      <c r="M1058" s="6"/>
      <c r="N1058" s="6"/>
      <c r="O1058" s="6"/>
      <c r="P1058" s="6"/>
      <c r="Q1058" s="6"/>
      <c r="R1058" s="6"/>
      <c r="S1058" s="6"/>
      <c r="T1058" s="6"/>
      <c r="U1058" s="6"/>
      <c r="V1058" s="6"/>
      <c r="W1058" s="6"/>
      <c r="X1058" s="6"/>
      <c r="Y1058" s="6"/>
      <c r="Z1058" s="6"/>
      <c r="AA1058" s="6"/>
      <c r="AB1058" s="6"/>
    </row>
    <row r="1059" spans="1:28" ht="15.75" customHeight="1" x14ac:dyDescent="0.25">
      <c r="A1059" s="13"/>
      <c r="B1059" s="3"/>
      <c r="C1059" s="6"/>
      <c r="D1059" s="6"/>
      <c r="E1059" s="6"/>
      <c r="F1059" s="6"/>
      <c r="G1059" s="6"/>
      <c r="H1059" s="6"/>
      <c r="I1059" s="6"/>
      <c r="J1059" s="6"/>
      <c r="K1059" s="6"/>
      <c r="L1059" s="6"/>
      <c r="M1059" s="6"/>
      <c r="N1059" s="6"/>
      <c r="O1059" s="6"/>
      <c r="P1059" s="6"/>
      <c r="Q1059" s="6"/>
      <c r="R1059" s="6"/>
      <c r="S1059" s="6"/>
      <c r="T1059" s="6"/>
      <c r="U1059" s="6"/>
      <c r="V1059" s="6"/>
      <c r="W1059" s="6"/>
      <c r="X1059" s="6"/>
      <c r="Y1059" s="6"/>
      <c r="Z1059" s="6"/>
      <c r="AA1059" s="6"/>
      <c r="AB1059" s="6"/>
    </row>
    <row r="1060" spans="1:28" ht="15.75" customHeight="1" x14ac:dyDescent="0.25">
      <c r="A1060" s="13"/>
      <c r="B1060" s="3"/>
      <c r="C1060" s="6"/>
      <c r="D1060" s="6"/>
      <c r="E1060" s="6"/>
      <c r="F1060" s="6"/>
      <c r="G1060" s="6"/>
      <c r="H1060" s="6"/>
      <c r="I1060" s="6"/>
      <c r="J1060" s="6"/>
      <c r="K1060" s="6"/>
      <c r="L1060" s="6"/>
      <c r="M1060" s="6"/>
      <c r="N1060" s="6"/>
      <c r="O1060" s="6"/>
      <c r="P1060" s="6"/>
      <c r="Q1060" s="6"/>
      <c r="R1060" s="6"/>
      <c r="S1060" s="6"/>
      <c r="T1060" s="6"/>
      <c r="U1060" s="6"/>
      <c r="V1060" s="6"/>
      <c r="W1060" s="6"/>
      <c r="X1060" s="6"/>
      <c r="Y1060" s="6"/>
      <c r="Z1060" s="6"/>
      <c r="AA1060" s="6"/>
      <c r="AB1060" s="6"/>
    </row>
    <row r="1061" spans="1:28" ht="15.75" customHeight="1" x14ac:dyDescent="0.25">
      <c r="A1061" s="13"/>
      <c r="B1061" s="3"/>
      <c r="C1061" s="6"/>
      <c r="D1061" s="6"/>
      <c r="E1061" s="6"/>
      <c r="F1061" s="6"/>
      <c r="G1061" s="6"/>
      <c r="H1061" s="6"/>
      <c r="I1061" s="6"/>
      <c r="J1061" s="6"/>
      <c r="K1061" s="6"/>
      <c r="L1061" s="6"/>
      <c r="M1061" s="6"/>
      <c r="N1061" s="6"/>
      <c r="O1061" s="6"/>
      <c r="P1061" s="6"/>
      <c r="Q1061" s="6"/>
      <c r="R1061" s="6"/>
      <c r="S1061" s="6"/>
      <c r="T1061" s="6"/>
      <c r="U1061" s="6"/>
      <c r="V1061" s="6"/>
      <c r="W1061" s="6"/>
      <c r="X1061" s="6"/>
      <c r="Y1061" s="6"/>
      <c r="Z1061" s="6"/>
      <c r="AA1061" s="6"/>
      <c r="AB1061" s="6"/>
    </row>
    <row r="1062" spans="1:28" ht="15.75" customHeight="1" x14ac:dyDescent="0.25">
      <c r="A1062" s="13"/>
      <c r="B1062" s="3"/>
      <c r="C1062" s="6"/>
      <c r="D1062" s="6"/>
      <c r="E1062" s="6"/>
      <c r="F1062" s="6"/>
      <c r="G1062" s="6"/>
      <c r="H1062" s="6"/>
      <c r="I1062" s="6"/>
      <c r="J1062" s="6"/>
      <c r="K1062" s="6"/>
      <c r="L1062" s="6"/>
      <c r="M1062" s="6"/>
      <c r="N1062" s="6"/>
      <c r="O1062" s="6"/>
      <c r="P1062" s="6"/>
      <c r="Q1062" s="6"/>
      <c r="R1062" s="6"/>
      <c r="S1062" s="6"/>
      <c r="T1062" s="6"/>
      <c r="U1062" s="6"/>
      <c r="V1062" s="6"/>
      <c r="W1062" s="6"/>
      <c r="X1062" s="6"/>
      <c r="Y1062" s="6"/>
      <c r="Z1062" s="6"/>
      <c r="AA1062" s="6"/>
      <c r="AB1062" s="6"/>
    </row>
    <row r="1063" spans="1:28" ht="15.75" customHeight="1" x14ac:dyDescent="0.25">
      <c r="A1063" s="13"/>
      <c r="B1063" s="3"/>
      <c r="C1063" s="6"/>
      <c r="D1063" s="6"/>
      <c r="E1063" s="6"/>
      <c r="F1063" s="6"/>
      <c r="G1063" s="6"/>
      <c r="H1063" s="6"/>
      <c r="I1063" s="6"/>
      <c r="J1063" s="6"/>
      <c r="K1063" s="6"/>
      <c r="L1063" s="6"/>
      <c r="M1063" s="6"/>
      <c r="N1063" s="6"/>
      <c r="O1063" s="6"/>
      <c r="P1063" s="6"/>
      <c r="Q1063" s="6"/>
      <c r="R1063" s="6"/>
      <c r="S1063" s="6"/>
      <c r="T1063" s="6"/>
      <c r="U1063" s="6"/>
      <c r="V1063" s="6"/>
      <c r="W1063" s="6"/>
      <c r="X1063" s="6"/>
      <c r="Y1063" s="6"/>
      <c r="Z1063" s="6"/>
      <c r="AA1063" s="6"/>
      <c r="AB1063" s="6"/>
    </row>
    <row r="1064" spans="1:28" ht="15.75" customHeight="1" x14ac:dyDescent="0.25">
      <c r="A1064" s="13"/>
      <c r="B1064" s="3"/>
      <c r="C1064" s="6"/>
      <c r="D1064" s="6"/>
      <c r="E1064" s="6"/>
      <c r="F1064" s="6"/>
      <c r="G1064" s="6"/>
      <c r="H1064" s="6"/>
      <c r="I1064" s="6"/>
      <c r="J1064" s="6"/>
      <c r="K1064" s="6"/>
      <c r="L1064" s="6"/>
      <c r="M1064" s="6"/>
      <c r="N1064" s="6"/>
      <c r="O1064" s="6"/>
      <c r="P1064" s="6"/>
      <c r="Q1064" s="6"/>
      <c r="R1064" s="6"/>
      <c r="S1064" s="6"/>
      <c r="T1064" s="6"/>
      <c r="U1064" s="6"/>
      <c r="V1064" s="6"/>
      <c r="W1064" s="6"/>
      <c r="X1064" s="6"/>
      <c r="Y1064" s="6"/>
      <c r="Z1064" s="6"/>
      <c r="AA1064" s="6"/>
      <c r="AB1064" s="6"/>
    </row>
    <row r="1065" spans="1:28" ht="15.75" customHeight="1" x14ac:dyDescent="0.25">
      <c r="A1065" s="13"/>
      <c r="B1065" s="3"/>
      <c r="C1065" s="6"/>
      <c r="D1065" s="6"/>
      <c r="E1065" s="6"/>
      <c r="F1065" s="6"/>
      <c r="G1065" s="6"/>
      <c r="H1065" s="6"/>
      <c r="I1065" s="6"/>
      <c r="J1065" s="6"/>
      <c r="K1065" s="6"/>
      <c r="L1065" s="6"/>
      <c r="M1065" s="6"/>
      <c r="N1065" s="6"/>
      <c r="O1065" s="6"/>
      <c r="P1065" s="6"/>
      <c r="Q1065" s="6"/>
      <c r="R1065" s="6"/>
      <c r="S1065" s="6"/>
      <c r="T1065" s="6"/>
      <c r="U1065" s="6"/>
      <c r="V1065" s="6"/>
      <c r="W1065" s="6"/>
      <c r="X1065" s="6"/>
      <c r="Y1065" s="6"/>
      <c r="Z1065" s="6"/>
      <c r="AA1065" s="6"/>
      <c r="AB1065" s="6"/>
    </row>
    <row r="1066" spans="1:28" ht="15.75" customHeight="1" x14ac:dyDescent="0.25">
      <c r="A1066" s="13"/>
      <c r="B1066" s="3"/>
      <c r="C1066" s="6"/>
      <c r="D1066" s="6"/>
      <c r="E1066" s="6"/>
      <c r="F1066" s="6"/>
      <c r="G1066" s="6"/>
      <c r="H1066" s="6"/>
      <c r="I1066" s="6"/>
      <c r="J1066" s="6"/>
      <c r="K1066" s="6"/>
      <c r="L1066" s="6"/>
      <c r="M1066" s="6"/>
      <c r="N1066" s="6"/>
      <c r="O1066" s="6"/>
      <c r="P1066" s="6"/>
      <c r="Q1066" s="6"/>
      <c r="R1066" s="6"/>
      <c r="S1066" s="6"/>
      <c r="T1066" s="6"/>
      <c r="U1066" s="6"/>
      <c r="V1066" s="6"/>
      <c r="W1066" s="6"/>
      <c r="X1066" s="6"/>
      <c r="Y1066" s="6"/>
      <c r="Z1066" s="6"/>
      <c r="AA1066" s="6"/>
      <c r="AB1066" s="6"/>
    </row>
    <row r="1067" spans="1:28" ht="15.75" customHeight="1" x14ac:dyDescent="0.25">
      <c r="A1067" s="13"/>
      <c r="B1067" s="3"/>
      <c r="C1067" s="6"/>
      <c r="D1067" s="6"/>
      <c r="E1067" s="6"/>
      <c r="F1067" s="6"/>
      <c r="G1067" s="6"/>
      <c r="H1067" s="6"/>
      <c r="I1067" s="6"/>
      <c r="J1067" s="6"/>
      <c r="K1067" s="6"/>
      <c r="L1067" s="6"/>
      <c r="M1067" s="6"/>
      <c r="N1067" s="6"/>
      <c r="O1067" s="6"/>
      <c r="P1067" s="6"/>
      <c r="Q1067" s="6"/>
      <c r="R1067" s="6"/>
      <c r="S1067" s="6"/>
      <c r="T1067" s="6"/>
      <c r="U1067" s="6"/>
      <c r="V1067" s="6"/>
      <c r="W1067" s="6"/>
      <c r="X1067" s="6"/>
      <c r="Y1067" s="6"/>
      <c r="Z1067" s="6"/>
      <c r="AA1067" s="6"/>
      <c r="AB1067" s="6"/>
    </row>
    <row r="1068" spans="1:28" ht="15.75" customHeight="1" x14ac:dyDescent="0.25">
      <c r="A1068" s="13"/>
      <c r="B1068" s="3"/>
      <c r="C1068" s="6"/>
      <c r="D1068" s="6"/>
      <c r="E1068" s="6"/>
      <c r="F1068" s="6"/>
      <c r="G1068" s="6"/>
      <c r="H1068" s="6"/>
      <c r="I1068" s="6"/>
      <c r="J1068" s="6"/>
      <c r="K1068" s="6"/>
      <c r="L1068" s="6"/>
      <c r="M1068" s="6"/>
      <c r="N1068" s="6"/>
      <c r="O1068" s="6"/>
      <c r="P1068" s="6"/>
      <c r="Q1068" s="6"/>
      <c r="R1068" s="6"/>
      <c r="S1068" s="6"/>
      <c r="T1068" s="6"/>
      <c r="U1068" s="6"/>
      <c r="V1068" s="6"/>
      <c r="W1068" s="6"/>
      <c r="X1068" s="6"/>
      <c r="Y1068" s="6"/>
      <c r="Z1068" s="6"/>
      <c r="AA1068" s="6"/>
      <c r="AB1068" s="6"/>
    </row>
    <row r="1069" spans="1:28" ht="15.75" customHeight="1" x14ac:dyDescent="0.25">
      <c r="A1069" s="13"/>
      <c r="B1069" s="3"/>
      <c r="C1069" s="6"/>
      <c r="D1069" s="6"/>
      <c r="E1069" s="6"/>
      <c r="F1069" s="6"/>
      <c r="G1069" s="6"/>
      <c r="H1069" s="6"/>
      <c r="I1069" s="6"/>
      <c r="J1069" s="6"/>
      <c r="K1069" s="6"/>
      <c r="L1069" s="6"/>
      <c r="M1069" s="6"/>
      <c r="N1069" s="6"/>
      <c r="O1069" s="6"/>
      <c r="P1069" s="6"/>
      <c r="Q1069" s="6"/>
      <c r="R1069" s="6"/>
      <c r="S1069" s="6"/>
      <c r="T1069" s="6"/>
      <c r="U1069" s="6"/>
      <c r="V1069" s="6"/>
      <c r="W1069" s="6"/>
      <c r="X1069" s="6"/>
      <c r="Y1069" s="6"/>
      <c r="Z1069" s="6"/>
      <c r="AA1069" s="6"/>
      <c r="AB1069" s="6"/>
    </row>
    <row r="1070" spans="1:28" ht="15.75" customHeight="1" x14ac:dyDescent="0.25">
      <c r="A1070" s="13"/>
      <c r="B1070" s="3"/>
      <c r="C1070" s="6"/>
      <c r="D1070" s="6"/>
      <c r="E1070" s="6"/>
      <c r="F1070" s="6"/>
      <c r="G1070" s="6"/>
      <c r="H1070" s="6"/>
      <c r="I1070" s="6"/>
      <c r="J1070" s="6"/>
      <c r="K1070" s="6"/>
      <c r="L1070" s="6"/>
      <c r="M1070" s="6"/>
      <c r="N1070" s="6"/>
      <c r="O1070" s="6"/>
      <c r="P1070" s="6"/>
      <c r="Q1070" s="6"/>
      <c r="R1070" s="6"/>
      <c r="S1070" s="6"/>
      <c r="T1070" s="6"/>
      <c r="U1070" s="6"/>
      <c r="V1070" s="6"/>
      <c r="W1070" s="6"/>
      <c r="X1070" s="6"/>
      <c r="Y1070" s="6"/>
      <c r="Z1070" s="6"/>
      <c r="AA1070" s="6"/>
      <c r="AB1070" s="6"/>
    </row>
    <row r="1071" spans="1:28" ht="15.75" customHeight="1" x14ac:dyDescent="0.25">
      <c r="A1071" s="13"/>
      <c r="B1071" s="3"/>
      <c r="C1071" s="6"/>
      <c r="D1071" s="6"/>
      <c r="E1071" s="6"/>
      <c r="F1071" s="6"/>
      <c r="G1071" s="6"/>
      <c r="H1071" s="6"/>
      <c r="I1071" s="6"/>
      <c r="J1071" s="6"/>
      <c r="K1071" s="6"/>
      <c r="L1071" s="6"/>
      <c r="M1071" s="6"/>
      <c r="N1071" s="6"/>
      <c r="O1071" s="6"/>
      <c r="P1071" s="6"/>
      <c r="Q1071" s="6"/>
      <c r="R1071" s="6"/>
      <c r="S1071" s="6"/>
      <c r="T1071" s="6"/>
      <c r="U1071" s="6"/>
      <c r="V1071" s="6"/>
      <c r="W1071" s="6"/>
      <c r="X1071" s="6"/>
      <c r="Y1071" s="6"/>
      <c r="Z1071" s="6"/>
      <c r="AA1071" s="6"/>
      <c r="AB1071" s="6"/>
    </row>
    <row r="1072" spans="1:28" ht="15.75" customHeight="1" x14ac:dyDescent="0.25">
      <c r="A1072" s="13"/>
      <c r="B1072" s="3"/>
      <c r="C1072" s="6"/>
      <c r="D1072" s="6"/>
      <c r="E1072" s="6"/>
      <c r="F1072" s="6"/>
      <c r="G1072" s="6"/>
      <c r="H1072" s="6"/>
      <c r="I1072" s="6"/>
      <c r="J1072" s="6"/>
      <c r="K1072" s="6"/>
      <c r="L1072" s="6"/>
      <c r="M1072" s="6"/>
      <c r="N1072" s="6"/>
      <c r="O1072" s="6"/>
      <c r="P1072" s="6"/>
      <c r="Q1072" s="6"/>
      <c r="R1072" s="6"/>
      <c r="S1072" s="6"/>
      <c r="T1072" s="6"/>
      <c r="U1072" s="6"/>
      <c r="V1072" s="6"/>
      <c r="W1072" s="6"/>
      <c r="X1072" s="6"/>
      <c r="Y1072" s="6"/>
      <c r="Z1072" s="6"/>
      <c r="AA1072" s="6"/>
      <c r="AB1072" s="6"/>
    </row>
    <row r="1073" spans="1:28" ht="15.75" customHeight="1" x14ac:dyDescent="0.25">
      <c r="A1073" s="13"/>
      <c r="B1073" s="3"/>
      <c r="C1073" s="6"/>
      <c r="D1073" s="6"/>
      <c r="E1073" s="6"/>
      <c r="F1073" s="6"/>
      <c r="G1073" s="6"/>
      <c r="H1073" s="6"/>
      <c r="I1073" s="6"/>
      <c r="J1073" s="6"/>
      <c r="K1073" s="6"/>
      <c r="L1073" s="6"/>
      <c r="M1073" s="6"/>
      <c r="N1073" s="6"/>
      <c r="O1073" s="6"/>
      <c r="P1073" s="6"/>
      <c r="Q1073" s="6"/>
      <c r="R1073" s="6"/>
      <c r="S1073" s="6"/>
      <c r="T1073" s="6"/>
      <c r="U1073" s="6"/>
      <c r="V1073" s="6"/>
      <c r="W1073" s="6"/>
      <c r="X1073" s="6"/>
      <c r="Y1073" s="6"/>
      <c r="Z1073" s="6"/>
      <c r="AA1073" s="6"/>
      <c r="AB1073" s="6"/>
    </row>
    <row r="1074" spans="1:28" ht="15.75" customHeight="1" x14ac:dyDescent="0.25">
      <c r="A1074" s="13"/>
      <c r="B1074" s="3"/>
      <c r="C1074" s="6"/>
      <c r="D1074" s="6"/>
      <c r="E1074" s="6"/>
      <c r="F1074" s="6"/>
      <c r="G1074" s="6"/>
      <c r="H1074" s="6"/>
      <c r="I1074" s="6"/>
      <c r="J1074" s="6"/>
      <c r="K1074" s="6"/>
      <c r="L1074" s="6"/>
      <c r="M1074" s="6"/>
      <c r="N1074" s="6"/>
      <c r="O1074" s="6"/>
      <c r="P1074" s="6"/>
      <c r="Q1074" s="6"/>
      <c r="R1074" s="6"/>
      <c r="S1074" s="6"/>
      <c r="T1074" s="6"/>
      <c r="U1074" s="6"/>
      <c r="V1074" s="6"/>
      <c r="W1074" s="6"/>
      <c r="X1074" s="6"/>
      <c r="Y1074" s="6"/>
      <c r="Z1074" s="6"/>
      <c r="AA1074" s="6"/>
      <c r="AB1074" s="6"/>
    </row>
    <row r="1075" spans="1:28" ht="15.75" customHeight="1" x14ac:dyDescent="0.25">
      <c r="A1075" s="13"/>
      <c r="B1075" s="3"/>
      <c r="C1075" s="6"/>
      <c r="D1075" s="6"/>
      <c r="E1075" s="6"/>
      <c r="F1075" s="6"/>
      <c r="G1075" s="6"/>
      <c r="H1075" s="6"/>
      <c r="I1075" s="6"/>
      <c r="J1075" s="6"/>
      <c r="K1075" s="6"/>
      <c r="L1075" s="6"/>
      <c r="M1075" s="6"/>
      <c r="N1075" s="6"/>
      <c r="O1075" s="6"/>
      <c r="P1075" s="6"/>
      <c r="Q1075" s="6"/>
      <c r="R1075" s="6"/>
      <c r="S1075" s="6"/>
      <c r="T1075" s="6"/>
      <c r="U1075" s="6"/>
      <c r="V1075" s="6"/>
      <c r="W1075" s="6"/>
      <c r="X1075" s="6"/>
      <c r="Y1075" s="6"/>
      <c r="Z1075" s="6"/>
      <c r="AA1075" s="6"/>
      <c r="AB1075" s="6"/>
    </row>
    <row r="1076" spans="1:28" ht="15.75" customHeight="1" x14ac:dyDescent="0.25">
      <c r="A1076" s="13"/>
      <c r="B1076" s="3"/>
      <c r="C1076" s="6"/>
      <c r="D1076" s="6"/>
      <c r="E1076" s="6"/>
      <c r="F1076" s="6"/>
      <c r="G1076" s="6"/>
      <c r="H1076" s="6"/>
      <c r="I1076" s="6"/>
      <c r="J1076" s="6"/>
      <c r="K1076" s="6"/>
      <c r="L1076" s="6"/>
      <c r="M1076" s="6"/>
      <c r="N1076" s="6"/>
      <c r="O1076" s="6"/>
      <c r="P1076" s="6"/>
      <c r="Q1076" s="6"/>
      <c r="R1076" s="6"/>
      <c r="S1076" s="6"/>
      <c r="T1076" s="6"/>
      <c r="U1076" s="6"/>
      <c r="V1076" s="6"/>
      <c r="W1076" s="6"/>
      <c r="X1076" s="6"/>
      <c r="Y1076" s="6"/>
      <c r="Z1076" s="6"/>
      <c r="AA1076" s="6"/>
      <c r="AB1076" s="6"/>
    </row>
    <row r="1077" spans="1:28" ht="15.75" customHeight="1" x14ac:dyDescent="0.25">
      <c r="A1077" s="13"/>
      <c r="B1077" s="3"/>
      <c r="C1077" s="6"/>
      <c r="D1077" s="6"/>
      <c r="E1077" s="6"/>
      <c r="F1077" s="6"/>
      <c r="G1077" s="6"/>
      <c r="H1077" s="6"/>
      <c r="I1077" s="6"/>
      <c r="J1077" s="6"/>
      <c r="K1077" s="6"/>
      <c r="L1077" s="6"/>
      <c r="M1077" s="6"/>
      <c r="N1077" s="6"/>
      <c r="O1077" s="6"/>
      <c r="P1077" s="6"/>
      <c r="Q1077" s="6"/>
      <c r="R1077" s="6"/>
      <c r="S1077" s="6"/>
      <c r="T1077" s="6"/>
      <c r="U1077" s="6"/>
      <c r="V1077" s="6"/>
      <c r="W1077" s="6"/>
      <c r="X1077" s="6"/>
      <c r="Y1077" s="6"/>
      <c r="Z1077" s="6"/>
      <c r="AA1077" s="6"/>
      <c r="AB1077" s="6"/>
    </row>
    <row r="1078" spans="1:28" ht="15.75" customHeight="1" x14ac:dyDescent="0.25">
      <c r="A1078" s="13"/>
      <c r="B1078" s="3"/>
      <c r="C1078" s="6"/>
      <c r="D1078" s="6"/>
      <c r="E1078" s="6"/>
      <c r="F1078" s="6"/>
      <c r="G1078" s="6"/>
      <c r="H1078" s="6"/>
      <c r="I1078" s="6"/>
      <c r="J1078" s="6"/>
      <c r="K1078" s="6"/>
      <c r="L1078" s="6"/>
      <c r="M1078" s="6"/>
      <c r="N1078" s="6"/>
      <c r="O1078" s="6"/>
      <c r="P1078" s="6"/>
      <c r="Q1078" s="6"/>
      <c r="R1078" s="6"/>
      <c r="S1078" s="6"/>
      <c r="T1078" s="6"/>
      <c r="U1078" s="6"/>
      <c r="V1078" s="6"/>
      <c r="W1078" s="6"/>
      <c r="X1078" s="6"/>
      <c r="Y1078" s="6"/>
      <c r="Z1078" s="6"/>
      <c r="AA1078" s="6"/>
      <c r="AB1078" s="6"/>
    </row>
    <row r="1079" spans="1:28" ht="15.75" customHeight="1" x14ac:dyDescent="0.25">
      <c r="A1079" s="13"/>
      <c r="B1079" s="3"/>
      <c r="C1079" s="6"/>
      <c r="D1079" s="6"/>
      <c r="E1079" s="6"/>
      <c r="F1079" s="6"/>
      <c r="G1079" s="6"/>
      <c r="H1079" s="6"/>
      <c r="I1079" s="6"/>
      <c r="J1079" s="6"/>
      <c r="K1079" s="6"/>
      <c r="L1079" s="6"/>
      <c r="M1079" s="6"/>
      <c r="N1079" s="6"/>
      <c r="O1079" s="6"/>
      <c r="P1079" s="6"/>
      <c r="Q1079" s="6"/>
      <c r="R1079" s="6"/>
      <c r="S1079" s="6"/>
      <c r="T1079" s="6"/>
      <c r="U1079" s="6"/>
      <c r="V1079" s="6"/>
      <c r="W1079" s="6"/>
      <c r="X1079" s="6"/>
      <c r="Y1079" s="6"/>
      <c r="Z1079" s="6"/>
      <c r="AA1079" s="6"/>
      <c r="AB1079" s="6"/>
    </row>
    <row r="1080" spans="1:28" ht="15.75" customHeight="1" x14ac:dyDescent="0.25">
      <c r="A1080" s="13"/>
      <c r="B1080" s="3"/>
      <c r="C1080" s="6"/>
      <c r="D1080" s="6"/>
      <c r="E1080" s="6"/>
      <c r="F1080" s="6"/>
      <c r="G1080" s="6"/>
      <c r="H1080" s="6"/>
      <c r="I1080" s="6"/>
      <c r="J1080" s="6"/>
      <c r="K1080" s="6"/>
      <c r="L1080" s="6"/>
      <c r="M1080" s="6"/>
      <c r="N1080" s="6"/>
      <c r="O1080" s="6"/>
      <c r="P1080" s="6"/>
      <c r="Q1080" s="6"/>
      <c r="R1080" s="6"/>
      <c r="S1080" s="6"/>
      <c r="T1080" s="6"/>
      <c r="U1080" s="6"/>
      <c r="V1080" s="6"/>
      <c r="W1080" s="6"/>
      <c r="X1080" s="6"/>
      <c r="Y1080" s="6"/>
      <c r="Z1080" s="6"/>
      <c r="AA1080" s="6"/>
      <c r="AB1080" s="6"/>
    </row>
    <row r="1081" spans="1:28" ht="15.75" customHeight="1" x14ac:dyDescent="0.25">
      <c r="A1081" s="13"/>
      <c r="B1081" s="3"/>
      <c r="C1081" s="6"/>
      <c r="D1081" s="6"/>
      <c r="E1081" s="6"/>
      <c r="F1081" s="6"/>
      <c r="G1081" s="6"/>
      <c r="H1081" s="6"/>
      <c r="I1081" s="6"/>
      <c r="J1081" s="6"/>
      <c r="K1081" s="6"/>
      <c r="L1081" s="6"/>
      <c r="M1081" s="6"/>
      <c r="N1081" s="6"/>
      <c r="O1081" s="6"/>
      <c r="P1081" s="6"/>
      <c r="Q1081" s="6"/>
      <c r="R1081" s="6"/>
      <c r="S1081" s="6"/>
      <c r="T1081" s="6"/>
      <c r="U1081" s="6"/>
      <c r="V1081" s="6"/>
      <c r="W1081" s="6"/>
      <c r="X1081" s="6"/>
      <c r="Y1081" s="6"/>
      <c r="Z1081" s="6"/>
      <c r="AA1081" s="6"/>
      <c r="AB1081" s="6"/>
    </row>
    <row r="1082" spans="1:28" ht="15.75" customHeight="1" x14ac:dyDescent="0.25">
      <c r="A1082" s="13"/>
      <c r="B1082" s="3"/>
      <c r="C1082" s="6"/>
      <c r="D1082" s="6"/>
      <c r="E1082" s="6"/>
      <c r="F1082" s="6"/>
      <c r="G1082" s="6"/>
      <c r="H1082" s="6"/>
      <c r="I1082" s="6"/>
      <c r="J1082" s="6"/>
      <c r="K1082" s="6"/>
      <c r="L1082" s="6"/>
      <c r="M1082" s="6"/>
      <c r="N1082" s="6"/>
      <c r="O1082" s="6"/>
      <c r="P1082" s="6"/>
      <c r="Q1082" s="6"/>
      <c r="R1082" s="6"/>
      <c r="S1082" s="6"/>
      <c r="T1082" s="6"/>
      <c r="U1082" s="6"/>
      <c r="V1082" s="6"/>
      <c r="W1082" s="6"/>
      <c r="X1082" s="6"/>
      <c r="Y1082" s="6"/>
      <c r="Z1082" s="6"/>
      <c r="AA1082" s="6"/>
      <c r="AB1082" s="6"/>
    </row>
    <row r="1083" spans="1:28" ht="15.75" customHeight="1" x14ac:dyDescent="0.25">
      <c r="A1083" s="13"/>
      <c r="B1083" s="3"/>
      <c r="C1083" s="6"/>
      <c r="D1083" s="6"/>
      <c r="E1083" s="6"/>
      <c r="F1083" s="6"/>
      <c r="G1083" s="6"/>
      <c r="H1083" s="6"/>
      <c r="I1083" s="6"/>
      <c r="J1083" s="6"/>
      <c r="K1083" s="6"/>
      <c r="L1083" s="6"/>
      <c r="M1083" s="6"/>
      <c r="N1083" s="6"/>
      <c r="O1083" s="6"/>
      <c r="P1083" s="6"/>
      <c r="Q1083" s="6"/>
      <c r="R1083" s="6"/>
      <c r="S1083" s="6"/>
      <c r="T1083" s="6"/>
      <c r="U1083" s="6"/>
      <c r="V1083" s="6"/>
      <c r="W1083" s="6"/>
      <c r="X1083" s="6"/>
      <c r="Y1083" s="6"/>
      <c r="Z1083" s="6"/>
      <c r="AA1083" s="6"/>
      <c r="AB1083" s="6"/>
    </row>
    <row r="1084" spans="1:28" ht="15.75" customHeight="1" x14ac:dyDescent="0.25">
      <c r="A1084" s="13"/>
      <c r="B1084" s="3"/>
      <c r="C1084" s="6"/>
      <c r="D1084" s="6"/>
      <c r="E1084" s="6"/>
      <c r="F1084" s="6"/>
      <c r="G1084" s="6"/>
      <c r="H1084" s="6"/>
      <c r="I1084" s="6"/>
      <c r="J1084" s="6"/>
      <c r="K1084" s="6"/>
      <c r="L1084" s="6"/>
      <c r="M1084" s="6"/>
      <c r="N1084" s="6"/>
      <c r="O1084" s="6"/>
      <c r="P1084" s="6"/>
      <c r="Q1084" s="6"/>
      <c r="R1084" s="6"/>
      <c r="S1084" s="6"/>
      <c r="T1084" s="6"/>
      <c r="U1084" s="6"/>
      <c r="V1084" s="6"/>
      <c r="W1084" s="6"/>
      <c r="X1084" s="6"/>
      <c r="Y1084" s="6"/>
      <c r="Z1084" s="6"/>
      <c r="AA1084" s="6"/>
      <c r="AB1084" s="6"/>
    </row>
    <row r="1085" spans="1:28" ht="15.75" customHeight="1" x14ac:dyDescent="0.25">
      <c r="A1085" s="13"/>
      <c r="B1085" s="3"/>
      <c r="C1085" s="6"/>
      <c r="D1085" s="6"/>
      <c r="E1085" s="6"/>
      <c r="F1085" s="6"/>
      <c r="G1085" s="6"/>
      <c r="H1085" s="6"/>
      <c r="I1085" s="6"/>
      <c r="J1085" s="6"/>
      <c r="K1085" s="6"/>
      <c r="L1085" s="6"/>
      <c r="M1085" s="6"/>
      <c r="N1085" s="6"/>
      <c r="O1085" s="6"/>
      <c r="P1085" s="6"/>
      <c r="Q1085" s="6"/>
      <c r="R1085" s="6"/>
      <c r="S1085" s="6"/>
      <c r="T1085" s="6"/>
      <c r="U1085" s="6"/>
      <c r="V1085" s="6"/>
      <c r="W1085" s="6"/>
      <c r="X1085" s="6"/>
      <c r="Y1085" s="6"/>
      <c r="Z1085" s="6"/>
      <c r="AA1085" s="6"/>
      <c r="AB1085" s="6"/>
    </row>
    <row r="1086" spans="1:28" ht="15.75" customHeight="1" x14ac:dyDescent="0.25">
      <c r="A1086" s="13"/>
      <c r="B1086" s="3"/>
      <c r="C1086" s="6"/>
      <c r="D1086" s="6"/>
      <c r="E1086" s="6"/>
      <c r="F1086" s="6"/>
      <c r="G1086" s="6"/>
      <c r="H1086" s="6"/>
      <c r="I1086" s="6"/>
      <c r="J1086" s="6"/>
      <c r="K1086" s="6"/>
      <c r="L1086" s="6"/>
      <c r="M1086" s="6"/>
      <c r="N1086" s="6"/>
      <c r="O1086" s="6"/>
      <c r="P1086" s="6"/>
      <c r="Q1086" s="6"/>
      <c r="R1086" s="6"/>
      <c r="S1086" s="6"/>
      <c r="T1086" s="6"/>
      <c r="U1086" s="6"/>
      <c r="V1086" s="6"/>
      <c r="W1086" s="6"/>
      <c r="X1086" s="6"/>
      <c r="Y1086" s="6"/>
      <c r="Z1086" s="6"/>
      <c r="AA1086" s="6"/>
      <c r="AB1086" s="6"/>
    </row>
    <row r="1087" spans="1:28" ht="15.75" customHeight="1" x14ac:dyDescent="0.25">
      <c r="A1087" s="13"/>
      <c r="B1087" s="3"/>
      <c r="C1087" s="6"/>
      <c r="D1087" s="6"/>
      <c r="E1087" s="6"/>
      <c r="F1087" s="6"/>
      <c r="G1087" s="6"/>
      <c r="H1087" s="6"/>
      <c r="I1087" s="6"/>
      <c r="J1087" s="6"/>
      <c r="K1087" s="6"/>
      <c r="L1087" s="6"/>
      <c r="M1087" s="6"/>
      <c r="N1087" s="6"/>
      <c r="O1087" s="6"/>
      <c r="P1087" s="6"/>
      <c r="Q1087" s="6"/>
      <c r="R1087" s="6"/>
      <c r="S1087" s="6"/>
      <c r="T1087" s="6"/>
      <c r="U1087" s="6"/>
      <c r="V1087" s="6"/>
      <c r="W1087" s="6"/>
      <c r="X1087" s="6"/>
      <c r="Y1087" s="6"/>
      <c r="Z1087" s="6"/>
      <c r="AA1087" s="6"/>
      <c r="AB1087" s="6"/>
    </row>
    <row r="1088" spans="1:28" ht="15.75" customHeight="1" x14ac:dyDescent="0.25">
      <c r="A1088" s="13"/>
      <c r="B1088" s="3"/>
      <c r="C1088" s="6"/>
      <c r="D1088" s="6"/>
      <c r="E1088" s="6"/>
      <c r="F1088" s="6"/>
      <c r="G1088" s="6"/>
      <c r="H1088" s="6"/>
      <c r="I1088" s="6"/>
      <c r="J1088" s="6"/>
      <c r="K1088" s="6"/>
      <c r="L1088" s="6"/>
      <c r="M1088" s="6"/>
      <c r="N1088" s="6"/>
      <c r="O1088" s="6"/>
      <c r="P1088" s="6"/>
      <c r="Q1088" s="6"/>
      <c r="R1088" s="6"/>
      <c r="S1088" s="6"/>
      <c r="T1088" s="6"/>
      <c r="U1088" s="6"/>
      <c r="V1088" s="6"/>
      <c r="W1088" s="6"/>
      <c r="X1088" s="6"/>
      <c r="Y1088" s="6"/>
      <c r="Z1088" s="6"/>
      <c r="AA1088" s="6"/>
      <c r="AB1088" s="6"/>
    </row>
    <row r="1089" spans="1:28" ht="15.75" customHeight="1" x14ac:dyDescent="0.25">
      <c r="A1089" s="13"/>
      <c r="B1089" s="3"/>
      <c r="C1089" s="6"/>
      <c r="D1089" s="6"/>
      <c r="E1089" s="6"/>
      <c r="F1089" s="6"/>
      <c r="G1089" s="6"/>
      <c r="H1089" s="6"/>
      <c r="I1089" s="6"/>
      <c r="J1089" s="6"/>
      <c r="K1089" s="6"/>
      <c r="L1089" s="6"/>
      <c r="M1089" s="6"/>
      <c r="N1089" s="6"/>
      <c r="O1089" s="6"/>
      <c r="P1089" s="6"/>
      <c r="Q1089" s="6"/>
      <c r="R1089" s="6"/>
      <c r="S1089" s="6"/>
      <c r="T1089" s="6"/>
      <c r="U1089" s="6"/>
      <c r="V1089" s="6"/>
      <c r="W1089" s="6"/>
      <c r="X1089" s="6"/>
      <c r="Y1089" s="6"/>
      <c r="Z1089" s="6"/>
      <c r="AA1089" s="6"/>
      <c r="AB1089" s="6"/>
    </row>
    <row r="1090" spans="1:28" ht="15.75" customHeight="1" x14ac:dyDescent="0.25">
      <c r="A1090" s="13"/>
      <c r="B1090" s="3"/>
      <c r="C1090" s="6"/>
      <c r="D1090" s="6"/>
      <c r="E1090" s="6"/>
      <c r="F1090" s="6"/>
      <c r="G1090" s="6"/>
      <c r="H1090" s="6"/>
      <c r="I1090" s="6"/>
      <c r="J1090" s="6"/>
      <c r="K1090" s="6"/>
      <c r="L1090" s="6"/>
      <c r="M1090" s="6"/>
      <c r="N1090" s="6"/>
      <c r="O1090" s="6"/>
      <c r="P1090" s="6"/>
      <c r="Q1090" s="6"/>
      <c r="R1090" s="6"/>
      <c r="S1090" s="6"/>
      <c r="T1090" s="6"/>
      <c r="U1090" s="6"/>
      <c r="V1090" s="6"/>
      <c r="W1090" s="6"/>
      <c r="X1090" s="6"/>
      <c r="Y1090" s="6"/>
      <c r="Z1090" s="6"/>
      <c r="AA1090" s="6"/>
      <c r="AB1090" s="6"/>
    </row>
    <row r="1091" spans="1:28" ht="15.75" customHeight="1" x14ac:dyDescent="0.25">
      <c r="A1091" s="13"/>
      <c r="B1091" s="3"/>
      <c r="C1091" s="6"/>
      <c r="D1091" s="6"/>
      <c r="E1091" s="6"/>
      <c r="F1091" s="6"/>
      <c r="G1091" s="6"/>
      <c r="H1091" s="6"/>
      <c r="I1091" s="6"/>
      <c r="J1091" s="6"/>
      <c r="K1091" s="6"/>
      <c r="L1091" s="6"/>
      <c r="M1091" s="6"/>
      <c r="N1091" s="6"/>
      <c r="O1091" s="6"/>
      <c r="P1091" s="6"/>
      <c r="Q1091" s="6"/>
      <c r="R1091" s="6"/>
      <c r="S1091" s="6"/>
      <c r="T1091" s="6"/>
      <c r="U1091" s="6"/>
      <c r="V1091" s="6"/>
      <c r="W1091" s="6"/>
      <c r="X1091" s="6"/>
      <c r="Y1091" s="6"/>
      <c r="Z1091" s="6"/>
      <c r="AA1091" s="6"/>
      <c r="AB1091" s="6"/>
    </row>
    <row r="1092" spans="1:28" ht="15.75" customHeight="1" x14ac:dyDescent="0.25">
      <c r="A1092" s="13"/>
      <c r="B1092" s="3"/>
      <c r="C1092" s="6"/>
      <c r="D1092" s="6"/>
      <c r="E1092" s="6"/>
      <c r="F1092" s="6"/>
      <c r="G1092" s="6"/>
      <c r="H1092" s="6"/>
      <c r="I1092" s="6"/>
      <c r="J1092" s="6"/>
      <c r="K1092" s="6"/>
      <c r="L1092" s="6"/>
      <c r="M1092" s="6"/>
      <c r="N1092" s="6"/>
      <c r="O1092" s="6"/>
      <c r="P1092" s="6"/>
      <c r="Q1092" s="6"/>
      <c r="R1092" s="6"/>
      <c r="S1092" s="6"/>
      <c r="T1092" s="6"/>
      <c r="U1092" s="6"/>
      <c r="V1092" s="6"/>
      <c r="W1092" s="6"/>
      <c r="X1092" s="6"/>
      <c r="Y1092" s="6"/>
      <c r="Z1092" s="6"/>
      <c r="AA1092" s="6"/>
      <c r="AB1092" s="6"/>
    </row>
    <row r="1093" spans="1:28" ht="15.75" customHeight="1" x14ac:dyDescent="0.25">
      <c r="A1093" s="13"/>
      <c r="B1093" s="3"/>
      <c r="C1093" s="6"/>
      <c r="D1093" s="6"/>
      <c r="E1093" s="6"/>
      <c r="F1093" s="6"/>
      <c r="G1093" s="6"/>
      <c r="H1093" s="6"/>
      <c r="I1093" s="6"/>
      <c r="J1093" s="6"/>
      <c r="K1093" s="6"/>
      <c r="L1093" s="6"/>
      <c r="M1093" s="6"/>
      <c r="N1093" s="6"/>
      <c r="O1093" s="6"/>
      <c r="P1093" s="6"/>
      <c r="Q1093" s="6"/>
      <c r="R1093" s="6"/>
      <c r="S1093" s="6"/>
      <c r="T1093" s="6"/>
      <c r="U1093" s="6"/>
      <c r="V1093" s="6"/>
      <c r="W1093" s="6"/>
      <c r="X1093" s="6"/>
      <c r="Y1093" s="6"/>
      <c r="Z1093" s="6"/>
      <c r="AA1093" s="6"/>
      <c r="AB1093" s="6"/>
    </row>
    <row r="1094" spans="1:28" ht="15.75" customHeight="1" x14ac:dyDescent="0.25">
      <c r="A1094" s="13"/>
      <c r="B1094" s="3"/>
      <c r="C1094" s="6"/>
      <c r="D1094" s="6"/>
      <c r="E1094" s="6"/>
      <c r="F1094" s="6"/>
      <c r="G1094" s="6"/>
      <c r="H1094" s="6"/>
      <c r="I1094" s="6"/>
      <c r="J1094" s="6"/>
      <c r="K1094" s="6"/>
      <c r="L1094" s="6"/>
      <c r="M1094" s="6"/>
      <c r="N1094" s="6"/>
      <c r="O1094" s="6"/>
      <c r="P1094" s="6"/>
      <c r="Q1094" s="6"/>
      <c r="R1094" s="6"/>
      <c r="S1094" s="6"/>
      <c r="T1094" s="6"/>
      <c r="U1094" s="6"/>
      <c r="V1094" s="6"/>
      <c r="W1094" s="6"/>
      <c r="X1094" s="6"/>
      <c r="Y1094" s="6"/>
      <c r="Z1094" s="6"/>
      <c r="AA1094" s="6"/>
      <c r="AB1094" s="6"/>
    </row>
    <row r="1095" spans="1:28" ht="15.75" customHeight="1" x14ac:dyDescent="0.25">
      <c r="A1095" s="13"/>
      <c r="B1095" s="3"/>
      <c r="C1095" s="6"/>
      <c r="D1095" s="6"/>
      <c r="E1095" s="6"/>
      <c r="F1095" s="6"/>
      <c r="G1095" s="6"/>
      <c r="H1095" s="6"/>
      <c r="I1095" s="6"/>
      <c r="J1095" s="6"/>
      <c r="K1095" s="6"/>
      <c r="L1095" s="6"/>
      <c r="M1095" s="6"/>
      <c r="N1095" s="6"/>
      <c r="O1095" s="6"/>
      <c r="P1095" s="6"/>
      <c r="Q1095" s="6"/>
      <c r="R1095" s="6"/>
      <c r="S1095" s="6"/>
      <c r="T1095" s="6"/>
      <c r="U1095" s="6"/>
      <c r="V1095" s="6"/>
      <c r="W1095" s="6"/>
      <c r="X1095" s="6"/>
      <c r="Y1095" s="6"/>
      <c r="Z1095" s="6"/>
      <c r="AA1095" s="6"/>
      <c r="AB1095" s="6"/>
    </row>
    <row r="1096" spans="1:28" ht="15.75" customHeight="1" x14ac:dyDescent="0.25">
      <c r="A1096" s="13"/>
      <c r="B1096" s="3"/>
      <c r="C1096" s="6"/>
      <c r="D1096" s="6"/>
      <c r="E1096" s="6"/>
      <c r="F1096" s="6"/>
      <c r="G1096" s="6"/>
      <c r="H1096" s="6"/>
      <c r="I1096" s="6"/>
      <c r="J1096" s="6"/>
      <c r="K1096" s="6"/>
      <c r="L1096" s="6"/>
      <c r="M1096" s="6"/>
      <c r="N1096" s="6"/>
      <c r="O1096" s="6"/>
      <c r="P1096" s="6"/>
      <c r="Q1096" s="6"/>
      <c r="R1096" s="6"/>
      <c r="S1096" s="6"/>
      <c r="T1096" s="6"/>
      <c r="U1096" s="6"/>
      <c r="V1096" s="6"/>
      <c r="W1096" s="6"/>
      <c r="X1096" s="6"/>
      <c r="Y1096" s="6"/>
      <c r="Z1096" s="6"/>
      <c r="AA1096" s="6"/>
      <c r="AB1096" s="6"/>
    </row>
    <row r="1097" spans="1:28" ht="15.75" customHeight="1" x14ac:dyDescent="0.25">
      <c r="A1097" s="13"/>
      <c r="B1097" s="3"/>
      <c r="C1097" s="6"/>
      <c r="D1097" s="6"/>
      <c r="E1097" s="6"/>
      <c r="F1097" s="6"/>
      <c r="G1097" s="6"/>
      <c r="H1097" s="6"/>
      <c r="I1097" s="6"/>
      <c r="J1097" s="6"/>
      <c r="K1097" s="6"/>
      <c r="L1097" s="6"/>
      <c r="M1097" s="6"/>
      <c r="N1097" s="6"/>
      <c r="O1097" s="6"/>
      <c r="P1097" s="6"/>
      <c r="Q1097" s="6"/>
      <c r="R1097" s="6"/>
      <c r="S1097" s="6"/>
      <c r="T1097" s="6"/>
      <c r="U1097" s="6"/>
      <c r="V1097" s="6"/>
      <c r="W1097" s="6"/>
      <c r="X1097" s="6"/>
      <c r="Y1097" s="6"/>
      <c r="Z1097" s="6"/>
      <c r="AA1097" s="6"/>
      <c r="AB1097" s="6"/>
    </row>
    <row r="1098" spans="1:28" ht="15.75" customHeight="1" x14ac:dyDescent="0.25">
      <c r="A1098" s="13"/>
      <c r="B1098" s="3"/>
      <c r="C1098" s="6"/>
      <c r="D1098" s="6"/>
      <c r="E1098" s="6"/>
      <c r="F1098" s="6"/>
      <c r="G1098" s="6"/>
      <c r="H1098" s="6"/>
      <c r="I1098" s="6"/>
      <c r="J1098" s="6"/>
      <c r="K1098" s="6"/>
      <c r="L1098" s="6"/>
      <c r="M1098" s="6"/>
      <c r="N1098" s="6"/>
      <c r="O1098" s="6"/>
      <c r="P1098" s="6"/>
      <c r="Q1098" s="6"/>
      <c r="R1098" s="6"/>
      <c r="S1098" s="6"/>
      <c r="T1098" s="6"/>
      <c r="U1098" s="6"/>
      <c r="V1098" s="6"/>
      <c r="W1098" s="6"/>
      <c r="X1098" s="6"/>
      <c r="Y1098" s="6"/>
      <c r="Z1098" s="6"/>
      <c r="AA1098" s="6"/>
      <c r="AB1098" s="6"/>
    </row>
    <row r="1099" spans="1:28" ht="15.75" customHeight="1" x14ac:dyDescent="0.25">
      <c r="A1099" s="13"/>
      <c r="B1099" s="3"/>
      <c r="C1099" s="6"/>
      <c r="D1099" s="6"/>
      <c r="E1099" s="6"/>
      <c r="F1099" s="6"/>
      <c r="G1099" s="6"/>
      <c r="H1099" s="6"/>
      <c r="I1099" s="6"/>
      <c r="J1099" s="6"/>
      <c r="K1099" s="6"/>
      <c r="L1099" s="6"/>
      <c r="M1099" s="6"/>
      <c r="N1099" s="6"/>
      <c r="O1099" s="6"/>
      <c r="P1099" s="6"/>
      <c r="Q1099" s="6"/>
      <c r="R1099" s="6"/>
      <c r="S1099" s="6"/>
      <c r="T1099" s="6"/>
      <c r="U1099" s="6"/>
      <c r="V1099" s="6"/>
      <c r="W1099" s="6"/>
      <c r="X1099" s="6"/>
      <c r="Y1099" s="6"/>
      <c r="Z1099" s="6"/>
      <c r="AA1099" s="6"/>
      <c r="AB1099" s="6"/>
    </row>
    <row r="1100" spans="1:28" ht="15.75" customHeight="1" x14ac:dyDescent="0.25">
      <c r="A1100" s="13"/>
      <c r="B1100" s="3"/>
      <c r="C1100" s="6"/>
      <c r="D1100" s="6"/>
      <c r="E1100" s="6"/>
      <c r="F1100" s="6"/>
      <c r="G1100" s="6"/>
      <c r="H1100" s="6"/>
      <c r="I1100" s="6"/>
      <c r="J1100" s="6"/>
      <c r="K1100" s="6"/>
      <c r="L1100" s="6"/>
      <c r="M1100" s="6"/>
      <c r="N1100" s="6"/>
      <c r="O1100" s="6"/>
      <c r="P1100" s="6"/>
      <c r="Q1100" s="6"/>
      <c r="R1100" s="6"/>
      <c r="S1100" s="6"/>
      <c r="T1100" s="6"/>
      <c r="U1100" s="6"/>
      <c r="V1100" s="6"/>
      <c r="W1100" s="6"/>
      <c r="X1100" s="6"/>
      <c r="Y1100" s="6"/>
      <c r="Z1100" s="6"/>
      <c r="AA1100" s="6"/>
      <c r="AB1100" s="6"/>
    </row>
    <row r="1101" spans="1:28" ht="15.75" customHeight="1" x14ac:dyDescent="0.25">
      <c r="A1101" s="13"/>
      <c r="B1101" s="3"/>
      <c r="C1101" s="6"/>
      <c r="D1101" s="6"/>
      <c r="E1101" s="6"/>
      <c r="F1101" s="6"/>
      <c r="G1101" s="6"/>
      <c r="H1101" s="6"/>
      <c r="I1101" s="6"/>
      <c r="J1101" s="6"/>
      <c r="K1101" s="6"/>
      <c r="L1101" s="6"/>
      <c r="M1101" s="6"/>
      <c r="N1101" s="6"/>
      <c r="O1101" s="6"/>
      <c r="P1101" s="6"/>
      <c r="Q1101" s="6"/>
      <c r="R1101" s="6"/>
      <c r="S1101" s="6"/>
      <c r="T1101" s="6"/>
      <c r="U1101" s="6"/>
      <c r="V1101" s="6"/>
      <c r="W1101" s="6"/>
      <c r="X1101" s="6"/>
      <c r="Y1101" s="6"/>
      <c r="Z1101" s="6"/>
      <c r="AA1101" s="6"/>
      <c r="AB1101" s="6"/>
    </row>
    <row r="1102" spans="1:28" ht="15.75" customHeight="1" x14ac:dyDescent="0.25">
      <c r="A1102" s="13"/>
      <c r="B1102" s="3"/>
      <c r="C1102" s="6"/>
      <c r="D1102" s="6"/>
      <c r="E1102" s="6"/>
      <c r="F1102" s="6"/>
      <c r="G1102" s="6"/>
      <c r="H1102" s="6"/>
      <c r="I1102" s="6"/>
      <c r="J1102" s="6"/>
      <c r="K1102" s="6"/>
      <c r="L1102" s="6"/>
      <c r="M1102" s="6"/>
      <c r="N1102" s="6"/>
      <c r="O1102" s="6"/>
      <c r="P1102" s="6"/>
      <c r="Q1102" s="6"/>
      <c r="R1102" s="6"/>
      <c r="S1102" s="6"/>
      <c r="T1102" s="6"/>
      <c r="U1102" s="6"/>
      <c r="V1102" s="6"/>
      <c r="W1102" s="6"/>
      <c r="X1102" s="6"/>
      <c r="Y1102" s="6"/>
      <c r="Z1102" s="6"/>
      <c r="AA1102" s="6"/>
      <c r="AB1102" s="6"/>
    </row>
    <row r="1103" spans="1:28" ht="15.75" customHeight="1" x14ac:dyDescent="0.25">
      <c r="A1103" s="13"/>
      <c r="B1103" s="3"/>
      <c r="C1103" s="6"/>
      <c r="D1103" s="6"/>
      <c r="E1103" s="6"/>
      <c r="F1103" s="6"/>
      <c r="G1103" s="6"/>
      <c r="H1103" s="6"/>
      <c r="I1103" s="6"/>
      <c r="J1103" s="6"/>
      <c r="K1103" s="6"/>
      <c r="L1103" s="6"/>
      <c r="M1103" s="6"/>
      <c r="N1103" s="6"/>
      <c r="O1103" s="6"/>
      <c r="P1103" s="6"/>
      <c r="Q1103" s="6"/>
      <c r="R1103" s="6"/>
      <c r="S1103" s="6"/>
      <c r="T1103" s="6"/>
      <c r="U1103" s="6"/>
      <c r="V1103" s="6"/>
      <c r="W1103" s="6"/>
      <c r="X1103" s="6"/>
      <c r="Y1103" s="6"/>
      <c r="Z1103" s="6"/>
      <c r="AA1103" s="6"/>
      <c r="AB1103" s="6"/>
    </row>
    <row r="1104" spans="1:28" ht="15.75" customHeight="1" x14ac:dyDescent="0.25">
      <c r="A1104" s="13"/>
      <c r="B1104" s="3"/>
      <c r="C1104" s="6"/>
      <c r="D1104" s="6"/>
      <c r="E1104" s="6"/>
      <c r="F1104" s="6"/>
      <c r="G1104" s="6"/>
      <c r="H1104" s="6"/>
      <c r="I1104" s="6"/>
      <c r="J1104" s="6"/>
      <c r="K1104" s="6"/>
      <c r="L1104" s="6"/>
      <c r="M1104" s="6"/>
      <c r="N1104" s="6"/>
      <c r="O1104" s="6"/>
      <c r="P1104" s="6"/>
      <c r="Q1104" s="6"/>
      <c r="R1104" s="6"/>
      <c r="S1104" s="6"/>
      <c r="T1104" s="6"/>
      <c r="U1104" s="6"/>
      <c r="V1104" s="6"/>
      <c r="W1104" s="6"/>
      <c r="X1104" s="6"/>
      <c r="Y1104" s="6"/>
      <c r="Z1104" s="6"/>
      <c r="AA1104" s="6"/>
      <c r="AB1104" s="6"/>
    </row>
    <row r="1105" spans="1:28" ht="15.75" customHeight="1" x14ac:dyDescent="0.25">
      <c r="A1105" s="13"/>
      <c r="B1105" s="3"/>
      <c r="C1105" s="6"/>
      <c r="D1105" s="6"/>
      <c r="E1105" s="6"/>
      <c r="F1105" s="6"/>
      <c r="G1105" s="6"/>
      <c r="H1105" s="6"/>
      <c r="I1105" s="6"/>
      <c r="J1105" s="6"/>
      <c r="K1105" s="6"/>
      <c r="L1105" s="6"/>
      <c r="M1105" s="6"/>
      <c r="N1105" s="6"/>
      <c r="O1105" s="6"/>
      <c r="P1105" s="6"/>
      <c r="Q1105" s="6"/>
      <c r="R1105" s="6"/>
      <c r="S1105" s="6"/>
      <c r="T1105" s="6"/>
      <c r="U1105" s="6"/>
      <c r="V1105" s="6"/>
      <c r="W1105" s="6"/>
      <c r="X1105" s="6"/>
      <c r="Y1105" s="6"/>
      <c r="Z1105" s="6"/>
      <c r="AA1105" s="6"/>
      <c r="AB1105" s="6"/>
    </row>
    <row r="1106" spans="1:28" ht="15.75" customHeight="1" x14ac:dyDescent="0.25">
      <c r="A1106" s="13"/>
      <c r="B1106" s="3"/>
      <c r="C1106" s="6"/>
      <c r="D1106" s="6"/>
      <c r="E1106" s="6"/>
      <c r="F1106" s="6"/>
      <c r="G1106" s="6"/>
      <c r="H1106" s="6"/>
      <c r="I1106" s="6"/>
      <c r="J1106" s="6"/>
      <c r="K1106" s="6"/>
      <c r="L1106" s="6"/>
      <c r="M1106" s="6"/>
      <c r="N1106" s="6"/>
      <c r="O1106" s="6"/>
      <c r="P1106" s="6"/>
      <c r="Q1106" s="6"/>
      <c r="R1106" s="6"/>
      <c r="S1106" s="6"/>
      <c r="T1106" s="6"/>
      <c r="U1106" s="6"/>
      <c r="V1106" s="6"/>
      <c r="W1106" s="6"/>
      <c r="X1106" s="6"/>
      <c r="Y1106" s="6"/>
      <c r="Z1106" s="6"/>
      <c r="AA1106" s="6"/>
      <c r="AB1106" s="6"/>
    </row>
    <row r="1107" spans="1:28" ht="15.75" customHeight="1" x14ac:dyDescent="0.25">
      <c r="A1107" s="13"/>
      <c r="B1107" s="3"/>
      <c r="C1107" s="6"/>
      <c r="D1107" s="6"/>
      <c r="E1107" s="6"/>
      <c r="F1107" s="6"/>
      <c r="G1107" s="6"/>
      <c r="H1107" s="6"/>
      <c r="I1107" s="6"/>
      <c r="J1107" s="6"/>
      <c r="K1107" s="6"/>
      <c r="L1107" s="6"/>
      <c r="M1107" s="6"/>
      <c r="N1107" s="6"/>
      <c r="O1107" s="6"/>
      <c r="P1107" s="6"/>
      <c r="Q1107" s="6"/>
      <c r="R1107" s="6"/>
      <c r="S1107" s="6"/>
      <c r="T1107" s="6"/>
      <c r="U1107" s="6"/>
      <c r="V1107" s="6"/>
      <c r="W1107" s="6"/>
      <c r="X1107" s="6"/>
      <c r="Y1107" s="6"/>
      <c r="Z1107" s="6"/>
      <c r="AA1107" s="6"/>
      <c r="AB1107" s="6"/>
    </row>
    <row r="1108" spans="1:28" ht="15.75" customHeight="1" x14ac:dyDescent="0.25">
      <c r="A1108" s="13"/>
      <c r="B1108" s="3"/>
      <c r="C1108" s="6"/>
      <c r="D1108" s="6"/>
      <c r="E1108" s="6"/>
      <c r="F1108" s="6"/>
      <c r="G1108" s="6"/>
      <c r="H1108" s="6"/>
      <c r="I1108" s="6"/>
      <c r="J1108" s="6"/>
      <c r="K1108" s="6"/>
      <c r="L1108" s="6"/>
      <c r="M1108" s="6"/>
      <c r="N1108" s="6"/>
      <c r="O1108" s="6"/>
      <c r="P1108" s="6"/>
      <c r="Q1108" s="6"/>
      <c r="R1108" s="6"/>
      <c r="S1108" s="6"/>
      <c r="T1108" s="6"/>
      <c r="U1108" s="6"/>
      <c r="V1108" s="6"/>
      <c r="W1108" s="6"/>
      <c r="X1108" s="6"/>
      <c r="Y1108" s="6"/>
      <c r="Z1108" s="6"/>
      <c r="AA1108" s="6"/>
      <c r="AB1108" s="6"/>
    </row>
    <row r="1109" spans="1:28" ht="15.75" customHeight="1" x14ac:dyDescent="0.25">
      <c r="A1109" s="13"/>
      <c r="B1109" s="3"/>
      <c r="C1109" s="6"/>
      <c r="D1109" s="6"/>
      <c r="E1109" s="6"/>
      <c r="F1109" s="6"/>
      <c r="G1109" s="6"/>
      <c r="H1109" s="6"/>
      <c r="I1109" s="6"/>
      <c r="J1109" s="6"/>
      <c r="K1109" s="6"/>
      <c r="L1109" s="6"/>
      <c r="M1109" s="6"/>
      <c r="N1109" s="6"/>
      <c r="O1109" s="6"/>
      <c r="P1109" s="6"/>
      <c r="Q1109" s="6"/>
      <c r="R1109" s="6"/>
      <c r="S1109" s="6"/>
      <c r="T1109" s="6"/>
      <c r="U1109" s="6"/>
      <c r="V1109" s="6"/>
      <c r="W1109" s="6"/>
      <c r="X1109" s="6"/>
      <c r="Y1109" s="6"/>
      <c r="Z1109" s="6"/>
      <c r="AA1109" s="6"/>
      <c r="AB1109" s="6"/>
    </row>
    <row r="1110" spans="1:28" ht="15.75" customHeight="1" x14ac:dyDescent="0.25">
      <c r="A1110" s="13"/>
      <c r="B1110" s="3"/>
      <c r="C1110" s="6"/>
      <c r="D1110" s="6"/>
      <c r="E1110" s="6"/>
      <c r="F1110" s="6"/>
      <c r="G1110" s="6"/>
      <c r="H1110" s="6"/>
      <c r="I1110" s="6"/>
      <c r="J1110" s="6"/>
      <c r="K1110" s="6"/>
      <c r="L1110" s="6"/>
      <c r="M1110" s="6"/>
      <c r="N1110" s="6"/>
      <c r="O1110" s="6"/>
      <c r="P1110" s="6"/>
      <c r="Q1110" s="6"/>
      <c r="R1110" s="6"/>
      <c r="S1110" s="6"/>
      <c r="T1110" s="6"/>
      <c r="U1110" s="6"/>
      <c r="V1110" s="6"/>
      <c r="W1110" s="6"/>
      <c r="X1110" s="6"/>
      <c r="Y1110" s="6"/>
      <c r="Z1110" s="6"/>
      <c r="AA1110" s="6"/>
      <c r="AB1110" s="6"/>
    </row>
    <row r="1111" spans="1:28" ht="15.75" customHeight="1" x14ac:dyDescent="0.25">
      <c r="A1111" s="13"/>
      <c r="B1111" s="3"/>
      <c r="C1111" s="6"/>
      <c r="D1111" s="6"/>
      <c r="E1111" s="6"/>
      <c r="F1111" s="6"/>
      <c r="G1111" s="6"/>
      <c r="H1111" s="6"/>
      <c r="I1111" s="6"/>
      <c r="J1111" s="6"/>
      <c r="K1111" s="6"/>
      <c r="L1111" s="6"/>
      <c r="M1111" s="6"/>
      <c r="N1111" s="6"/>
      <c r="O1111" s="6"/>
      <c r="P1111" s="6"/>
      <c r="Q1111" s="6"/>
      <c r="R1111" s="6"/>
      <c r="S1111" s="6"/>
      <c r="T1111" s="6"/>
      <c r="U1111" s="6"/>
      <c r="V1111" s="6"/>
      <c r="W1111" s="6"/>
      <c r="X1111" s="6"/>
      <c r="Y1111" s="6"/>
      <c r="Z1111" s="6"/>
      <c r="AA1111" s="6"/>
      <c r="AB1111" s="6"/>
    </row>
    <row r="1112" spans="1:28" ht="15.75" customHeight="1" x14ac:dyDescent="0.25">
      <c r="A1112" s="13"/>
      <c r="B1112" s="3"/>
      <c r="C1112" s="6"/>
      <c r="D1112" s="6"/>
      <c r="E1112" s="6"/>
      <c r="F1112" s="6"/>
      <c r="G1112" s="6"/>
      <c r="H1112" s="6"/>
      <c r="I1112" s="6"/>
      <c r="J1112" s="6"/>
      <c r="K1112" s="6"/>
      <c r="L1112" s="6"/>
      <c r="M1112" s="6"/>
      <c r="N1112" s="6"/>
      <c r="O1112" s="6"/>
      <c r="P1112" s="6"/>
      <c r="Q1112" s="6"/>
      <c r="R1112" s="6"/>
      <c r="S1112" s="6"/>
      <c r="T1112" s="6"/>
      <c r="U1112" s="6"/>
      <c r="V1112" s="6"/>
      <c r="W1112" s="6"/>
      <c r="X1112" s="6"/>
      <c r="Y1112" s="6"/>
      <c r="Z1112" s="6"/>
      <c r="AA1112" s="6"/>
      <c r="AB1112" s="6"/>
    </row>
    <row r="1113" spans="1:28" ht="15.75" customHeight="1" x14ac:dyDescent="0.25">
      <c r="A1113" s="13"/>
      <c r="B1113" s="3"/>
      <c r="C1113" s="6"/>
      <c r="D1113" s="6"/>
      <c r="E1113" s="6"/>
      <c r="F1113" s="6"/>
      <c r="G1113" s="6"/>
      <c r="H1113" s="6"/>
      <c r="I1113" s="6"/>
      <c r="J1113" s="6"/>
      <c r="K1113" s="6"/>
      <c r="L1113" s="6"/>
      <c r="M1113" s="6"/>
      <c r="N1113" s="6"/>
      <c r="O1113" s="6"/>
      <c r="P1113" s="6"/>
      <c r="Q1113" s="6"/>
      <c r="R1113" s="6"/>
      <c r="S1113" s="6"/>
      <c r="T1113" s="6"/>
      <c r="U1113" s="6"/>
      <c r="V1113" s="6"/>
      <c r="W1113" s="6"/>
      <c r="X1113" s="6"/>
      <c r="Y1113" s="6"/>
      <c r="Z1113" s="6"/>
      <c r="AA1113" s="6"/>
      <c r="AB1113" s="6"/>
    </row>
    <row r="1114" spans="1:28" ht="15.75" customHeight="1" x14ac:dyDescent="0.25">
      <c r="A1114" s="13"/>
      <c r="B1114" s="3"/>
      <c r="C1114" s="6"/>
      <c r="D1114" s="6"/>
      <c r="E1114" s="6"/>
      <c r="F1114" s="6"/>
      <c r="G1114" s="6"/>
      <c r="H1114" s="6"/>
      <c r="I1114" s="6"/>
      <c r="J1114" s="6"/>
      <c r="K1114" s="6"/>
      <c r="L1114" s="6"/>
      <c r="M1114" s="6"/>
      <c r="N1114" s="6"/>
      <c r="O1114" s="6"/>
      <c r="P1114" s="6"/>
      <c r="Q1114" s="6"/>
      <c r="R1114" s="6"/>
      <c r="S1114" s="6"/>
      <c r="T1114" s="6"/>
      <c r="U1114" s="6"/>
      <c r="V1114" s="6"/>
      <c r="W1114" s="6"/>
      <c r="X1114" s="6"/>
      <c r="Y1114" s="6"/>
      <c r="Z1114" s="6"/>
      <c r="AA1114" s="6"/>
      <c r="AB1114" s="6"/>
    </row>
    <row r="1115" spans="1:28" ht="15.75" customHeight="1" x14ac:dyDescent="0.25">
      <c r="A1115" s="13"/>
      <c r="B1115" s="3"/>
      <c r="C1115" s="6"/>
      <c r="D1115" s="6"/>
      <c r="E1115" s="6"/>
      <c r="F1115" s="6"/>
      <c r="G1115" s="6"/>
      <c r="H1115" s="6"/>
      <c r="I1115" s="6"/>
      <c r="J1115" s="6"/>
      <c r="K1115" s="6"/>
      <c r="L1115" s="6"/>
      <c r="M1115" s="6"/>
      <c r="N1115" s="6"/>
      <c r="O1115" s="6"/>
      <c r="P1115" s="6"/>
      <c r="Q1115" s="6"/>
      <c r="R1115" s="6"/>
      <c r="S1115" s="6"/>
      <c r="T1115" s="6"/>
      <c r="U1115" s="6"/>
      <c r="V1115" s="6"/>
      <c r="W1115" s="6"/>
      <c r="X1115" s="6"/>
      <c r="Y1115" s="6"/>
      <c r="Z1115" s="6"/>
      <c r="AA1115" s="6"/>
      <c r="AB1115" s="6"/>
    </row>
    <row r="1116" spans="1:28" ht="15.75" customHeight="1" x14ac:dyDescent="0.25">
      <c r="A1116" s="13"/>
      <c r="B1116" s="3"/>
      <c r="C1116" s="6"/>
      <c r="D1116" s="6"/>
      <c r="E1116" s="6"/>
      <c r="F1116" s="6"/>
      <c r="G1116" s="6"/>
      <c r="H1116" s="6"/>
      <c r="I1116" s="6"/>
      <c r="J1116" s="6"/>
      <c r="K1116" s="6"/>
      <c r="L1116" s="6"/>
      <c r="M1116" s="6"/>
      <c r="N1116" s="6"/>
      <c r="O1116" s="6"/>
      <c r="P1116" s="6"/>
      <c r="Q1116" s="6"/>
      <c r="R1116" s="6"/>
      <c r="S1116" s="6"/>
      <c r="T1116" s="6"/>
      <c r="U1116" s="6"/>
      <c r="V1116" s="6"/>
      <c r="W1116" s="6"/>
      <c r="X1116" s="6"/>
      <c r="Y1116" s="6"/>
      <c r="Z1116" s="6"/>
      <c r="AA1116" s="6"/>
      <c r="AB1116" s="6"/>
    </row>
    <row r="1117" spans="1:28" ht="15.75" customHeight="1" x14ac:dyDescent="0.25">
      <c r="A1117" s="13"/>
      <c r="B1117" s="3"/>
      <c r="C1117" s="6"/>
      <c r="D1117" s="6"/>
      <c r="E1117" s="6"/>
      <c r="F1117" s="6"/>
      <c r="G1117" s="6"/>
      <c r="H1117" s="6"/>
      <c r="I1117" s="6"/>
      <c r="J1117" s="6"/>
      <c r="K1117" s="6"/>
      <c r="L1117" s="6"/>
      <c r="M1117" s="6"/>
      <c r="N1117" s="6"/>
      <c r="O1117" s="6"/>
      <c r="P1117" s="6"/>
      <c r="Q1117" s="6"/>
      <c r="R1117" s="6"/>
      <c r="S1117" s="6"/>
      <c r="T1117" s="6"/>
      <c r="U1117" s="6"/>
      <c r="V1117" s="6"/>
      <c r="W1117" s="6"/>
      <c r="X1117" s="6"/>
      <c r="Y1117" s="6"/>
      <c r="Z1117" s="6"/>
      <c r="AA1117" s="6"/>
      <c r="AB1117" s="6"/>
    </row>
    <row r="1118" spans="1:28" ht="15.75" customHeight="1" x14ac:dyDescent="0.25">
      <c r="A1118" s="13"/>
      <c r="B1118" s="3"/>
      <c r="C1118" s="6"/>
      <c r="D1118" s="6"/>
      <c r="E1118" s="6"/>
      <c r="F1118" s="6"/>
      <c r="G1118" s="6"/>
      <c r="H1118" s="6"/>
      <c r="I1118" s="6"/>
      <c r="J1118" s="6"/>
      <c r="K1118" s="6"/>
      <c r="L1118" s="6"/>
      <c r="M1118" s="6"/>
      <c r="N1118" s="6"/>
      <c r="O1118" s="6"/>
      <c r="P1118" s="6"/>
      <c r="Q1118" s="6"/>
      <c r="R1118" s="6"/>
      <c r="S1118" s="6"/>
      <c r="T1118" s="6"/>
      <c r="U1118" s="6"/>
      <c r="V1118" s="6"/>
      <c r="W1118" s="6"/>
      <c r="X1118" s="6"/>
      <c r="Y1118" s="6"/>
      <c r="Z1118" s="6"/>
      <c r="AA1118" s="6"/>
      <c r="AB1118" s="6"/>
    </row>
    <row r="1119" spans="1:28" ht="15.75" customHeight="1" x14ac:dyDescent="0.25">
      <c r="A1119" s="13"/>
      <c r="B1119" s="3"/>
      <c r="C1119" s="6"/>
      <c r="D1119" s="6"/>
      <c r="E1119" s="6"/>
      <c r="F1119" s="6"/>
      <c r="G1119" s="6"/>
      <c r="H1119" s="6"/>
      <c r="I1119" s="6"/>
      <c r="J1119" s="6"/>
      <c r="K1119" s="6"/>
      <c r="L1119" s="6"/>
      <c r="M1119" s="6"/>
      <c r="N1119" s="6"/>
      <c r="O1119" s="6"/>
      <c r="P1119" s="6"/>
      <c r="Q1119" s="6"/>
      <c r="R1119" s="6"/>
      <c r="S1119" s="6"/>
      <c r="T1119" s="6"/>
      <c r="U1119" s="6"/>
      <c r="V1119" s="6"/>
      <c r="W1119" s="6"/>
      <c r="X1119" s="6"/>
      <c r="Y1119" s="6"/>
      <c r="Z1119" s="6"/>
      <c r="AA1119" s="6"/>
      <c r="AB1119" s="6"/>
    </row>
    <row r="1120" spans="1:28" ht="15.75" customHeight="1" x14ac:dyDescent="0.25">
      <c r="A1120" s="13"/>
      <c r="B1120" s="3"/>
      <c r="C1120" s="6"/>
      <c r="D1120" s="6"/>
      <c r="E1120" s="6"/>
      <c r="F1120" s="6"/>
      <c r="G1120" s="6"/>
      <c r="H1120" s="6"/>
      <c r="I1120" s="6"/>
      <c r="J1120" s="6"/>
      <c r="K1120" s="6"/>
      <c r="L1120" s="6"/>
      <c r="M1120" s="6"/>
      <c r="N1120" s="6"/>
      <c r="O1120" s="6"/>
      <c r="P1120" s="6"/>
      <c r="Q1120" s="6"/>
      <c r="R1120" s="6"/>
      <c r="S1120" s="6"/>
      <c r="T1120" s="6"/>
      <c r="U1120" s="6"/>
      <c r="V1120" s="6"/>
      <c r="W1120" s="6"/>
      <c r="X1120" s="6"/>
      <c r="Y1120" s="6"/>
      <c r="Z1120" s="6"/>
      <c r="AA1120" s="6"/>
      <c r="AB1120" s="6"/>
    </row>
    <row r="1121" spans="1:28" ht="15.75" customHeight="1" x14ac:dyDescent="0.25">
      <c r="A1121" s="13"/>
      <c r="B1121" s="3"/>
      <c r="C1121" s="6"/>
      <c r="D1121" s="6"/>
      <c r="E1121" s="6"/>
      <c r="F1121" s="6"/>
      <c r="G1121" s="6"/>
      <c r="H1121" s="6"/>
      <c r="I1121" s="6"/>
      <c r="J1121" s="6"/>
      <c r="K1121" s="6"/>
      <c r="L1121" s="6"/>
      <c r="M1121" s="6"/>
      <c r="N1121" s="6"/>
      <c r="O1121" s="6"/>
      <c r="P1121" s="6"/>
      <c r="Q1121" s="6"/>
      <c r="R1121" s="6"/>
      <c r="S1121" s="6"/>
      <c r="T1121" s="6"/>
      <c r="U1121" s="6"/>
      <c r="V1121" s="6"/>
      <c r="W1121" s="6"/>
      <c r="X1121" s="6"/>
      <c r="Y1121" s="6"/>
      <c r="Z1121" s="6"/>
      <c r="AA1121" s="6"/>
      <c r="AB1121" s="6"/>
    </row>
    <row r="1122" spans="1:28" ht="15.75" customHeight="1" x14ac:dyDescent="0.25">
      <c r="A1122" s="13"/>
      <c r="B1122" s="3"/>
      <c r="C1122" s="6"/>
      <c r="D1122" s="6"/>
      <c r="E1122" s="6"/>
      <c r="F1122" s="6"/>
      <c r="G1122" s="6"/>
      <c r="H1122" s="6"/>
      <c r="I1122" s="6"/>
      <c r="J1122" s="6"/>
      <c r="K1122" s="6"/>
      <c r="L1122" s="6"/>
      <c r="M1122" s="6"/>
      <c r="N1122" s="6"/>
      <c r="O1122" s="6"/>
      <c r="P1122" s="6"/>
      <c r="Q1122" s="6"/>
      <c r="R1122" s="6"/>
      <c r="S1122" s="6"/>
      <c r="T1122" s="6"/>
      <c r="U1122" s="6"/>
      <c r="V1122" s="6"/>
      <c r="W1122" s="6"/>
      <c r="X1122" s="6"/>
      <c r="Y1122" s="6"/>
      <c r="Z1122" s="6"/>
      <c r="AA1122" s="6"/>
      <c r="AB1122" s="6"/>
    </row>
    <row r="1123" spans="1:28" ht="15.75" customHeight="1" x14ac:dyDescent="0.25">
      <c r="A1123" s="13"/>
      <c r="B1123" s="3"/>
      <c r="C1123" s="6"/>
      <c r="D1123" s="6"/>
      <c r="E1123" s="6"/>
      <c r="F1123" s="6"/>
      <c r="G1123" s="6"/>
      <c r="H1123" s="6"/>
      <c r="I1123" s="6"/>
      <c r="J1123" s="6"/>
      <c r="K1123" s="6"/>
      <c r="L1123" s="6"/>
      <c r="M1123" s="6"/>
      <c r="N1123" s="6"/>
      <c r="O1123" s="6"/>
      <c r="P1123" s="6"/>
      <c r="Q1123" s="6"/>
      <c r="R1123" s="6"/>
      <c r="S1123" s="6"/>
      <c r="T1123" s="6"/>
      <c r="U1123" s="6"/>
      <c r="V1123" s="6"/>
      <c r="W1123" s="6"/>
      <c r="X1123" s="6"/>
      <c r="Y1123" s="6"/>
      <c r="Z1123" s="6"/>
      <c r="AA1123" s="6"/>
      <c r="AB1123" s="6"/>
    </row>
    <row r="1124" spans="1:28" ht="15.75" customHeight="1" x14ac:dyDescent="0.25">
      <c r="A1124" s="13"/>
      <c r="B1124" s="3"/>
      <c r="C1124" s="6"/>
      <c r="D1124" s="6"/>
      <c r="E1124" s="6"/>
      <c r="F1124" s="6"/>
      <c r="G1124" s="6"/>
      <c r="H1124" s="6"/>
      <c r="I1124" s="6"/>
      <c r="J1124" s="6"/>
      <c r="K1124" s="6"/>
      <c r="L1124" s="6"/>
      <c r="M1124" s="6"/>
      <c r="N1124" s="6"/>
      <c r="O1124" s="6"/>
      <c r="P1124" s="6"/>
      <c r="Q1124" s="6"/>
      <c r="R1124" s="6"/>
      <c r="S1124" s="6"/>
      <c r="T1124" s="6"/>
      <c r="U1124" s="6"/>
      <c r="V1124" s="6"/>
      <c r="W1124" s="6"/>
      <c r="X1124" s="6"/>
      <c r="Y1124" s="6"/>
      <c r="Z1124" s="6"/>
      <c r="AA1124" s="6"/>
      <c r="AB1124" s="6"/>
    </row>
    <row r="1125" spans="1:28" ht="15.75" customHeight="1" x14ac:dyDescent="0.25">
      <c r="A1125" s="13"/>
      <c r="B1125" s="3"/>
      <c r="C1125" s="6"/>
      <c r="D1125" s="6"/>
      <c r="E1125" s="6"/>
      <c r="F1125" s="6"/>
      <c r="G1125" s="6"/>
      <c r="H1125" s="6"/>
      <c r="I1125" s="6"/>
      <c r="J1125" s="6"/>
      <c r="K1125" s="6"/>
      <c r="L1125" s="6"/>
      <c r="M1125" s="6"/>
      <c r="N1125" s="6"/>
      <c r="O1125" s="6"/>
      <c r="P1125" s="6"/>
      <c r="Q1125" s="6"/>
      <c r="R1125" s="6"/>
      <c r="S1125" s="6"/>
      <c r="T1125" s="6"/>
      <c r="U1125" s="6"/>
      <c r="V1125" s="6"/>
      <c r="W1125" s="6"/>
      <c r="X1125" s="6"/>
      <c r="Y1125" s="6"/>
      <c r="Z1125" s="6"/>
      <c r="AA1125" s="6"/>
      <c r="AB1125" s="6"/>
    </row>
    <row r="1126" spans="1:28" ht="15.75" customHeight="1" x14ac:dyDescent="0.25">
      <c r="A1126" s="13"/>
      <c r="B1126" s="3"/>
      <c r="C1126" s="6"/>
      <c r="D1126" s="6"/>
      <c r="E1126" s="6"/>
      <c r="F1126" s="6"/>
      <c r="G1126" s="6"/>
      <c r="H1126" s="6"/>
      <c r="I1126" s="6"/>
      <c r="J1126" s="6"/>
      <c r="K1126" s="6"/>
      <c r="L1126" s="6"/>
      <c r="M1126" s="6"/>
      <c r="N1126" s="6"/>
      <c r="O1126" s="6"/>
      <c r="P1126" s="6"/>
      <c r="Q1126" s="6"/>
      <c r="R1126" s="6"/>
      <c r="S1126" s="6"/>
      <c r="T1126" s="6"/>
      <c r="U1126" s="6"/>
      <c r="V1126" s="6"/>
      <c r="W1126" s="6"/>
      <c r="X1126" s="6"/>
      <c r="Y1126" s="6"/>
      <c r="Z1126" s="6"/>
      <c r="AA1126" s="6"/>
      <c r="AB1126" s="6"/>
    </row>
    <row r="1127" spans="1:28" ht="15.75" customHeight="1" x14ac:dyDescent="0.25">
      <c r="A1127" s="13"/>
      <c r="B1127" s="3"/>
      <c r="C1127" s="6"/>
      <c r="D1127" s="6"/>
      <c r="E1127" s="6"/>
      <c r="F1127" s="6"/>
      <c r="G1127" s="6"/>
      <c r="H1127" s="6"/>
      <c r="I1127" s="6"/>
      <c r="J1127" s="6"/>
      <c r="K1127" s="6"/>
      <c r="L1127" s="6"/>
      <c r="M1127" s="6"/>
      <c r="N1127" s="6"/>
      <c r="O1127" s="6"/>
      <c r="P1127" s="6"/>
      <c r="Q1127" s="6"/>
      <c r="R1127" s="6"/>
      <c r="S1127" s="6"/>
      <c r="T1127" s="6"/>
      <c r="U1127" s="6"/>
      <c r="V1127" s="6"/>
      <c r="W1127" s="6"/>
      <c r="X1127" s="6"/>
      <c r="Y1127" s="6"/>
      <c r="Z1127" s="6"/>
      <c r="AA1127" s="6"/>
      <c r="AB1127" s="6"/>
    </row>
    <row r="1128" spans="1:28" ht="15.75" customHeight="1" x14ac:dyDescent="0.25">
      <c r="A1128" s="13"/>
      <c r="B1128" s="3"/>
      <c r="C1128" s="6"/>
      <c r="D1128" s="6"/>
      <c r="E1128" s="6"/>
      <c r="F1128" s="6"/>
      <c r="G1128" s="6"/>
      <c r="H1128" s="6"/>
      <c r="I1128" s="6"/>
      <c r="J1128" s="6"/>
      <c r="K1128" s="6"/>
      <c r="L1128" s="6"/>
      <c r="M1128" s="6"/>
      <c r="N1128" s="6"/>
      <c r="O1128" s="6"/>
      <c r="P1128" s="6"/>
      <c r="Q1128" s="6"/>
      <c r="R1128" s="6"/>
      <c r="S1128" s="6"/>
      <c r="T1128" s="6"/>
      <c r="U1128" s="6"/>
      <c r="V1128" s="6"/>
      <c r="W1128" s="6"/>
      <c r="X1128" s="6"/>
      <c r="Y1128" s="6"/>
      <c r="Z1128" s="6"/>
      <c r="AA1128" s="6"/>
      <c r="AB1128" s="6"/>
    </row>
    <row r="1129" spans="1:28" ht="15.75" customHeight="1" x14ac:dyDescent="0.25">
      <c r="A1129" s="13"/>
      <c r="B1129" s="3"/>
      <c r="C1129" s="6"/>
      <c r="D1129" s="6"/>
      <c r="E1129" s="6"/>
      <c r="F1129" s="6"/>
      <c r="G1129" s="6"/>
      <c r="H1129" s="6"/>
      <c r="I1129" s="6"/>
      <c r="J1129" s="6"/>
      <c r="K1129" s="6"/>
      <c r="L1129" s="6"/>
      <c r="M1129" s="6"/>
      <c r="N1129" s="6"/>
      <c r="O1129" s="6"/>
      <c r="P1129" s="6"/>
      <c r="Q1129" s="6"/>
      <c r="R1129" s="6"/>
      <c r="S1129" s="6"/>
      <c r="T1129" s="6"/>
      <c r="U1129" s="6"/>
      <c r="V1129" s="6"/>
      <c r="W1129" s="6"/>
      <c r="X1129" s="6"/>
      <c r="Y1129" s="6"/>
      <c r="Z1129" s="6"/>
      <c r="AA1129" s="6"/>
      <c r="AB1129" s="6"/>
    </row>
    <row r="1130" spans="1:28" ht="15.75" customHeight="1" x14ac:dyDescent="0.25">
      <c r="A1130" s="13"/>
      <c r="B1130" s="3"/>
      <c r="C1130" s="6"/>
      <c r="D1130" s="6"/>
      <c r="E1130" s="6"/>
      <c r="F1130" s="6"/>
      <c r="G1130" s="6"/>
      <c r="H1130" s="6"/>
      <c r="I1130" s="6"/>
      <c r="J1130" s="6"/>
      <c r="K1130" s="6"/>
      <c r="L1130" s="6"/>
      <c r="M1130" s="6"/>
      <c r="N1130" s="6"/>
      <c r="O1130" s="6"/>
      <c r="P1130" s="6"/>
      <c r="Q1130" s="6"/>
      <c r="R1130" s="6"/>
      <c r="S1130" s="6"/>
      <c r="T1130" s="6"/>
      <c r="U1130" s="6"/>
      <c r="V1130" s="6"/>
      <c r="W1130" s="6"/>
      <c r="X1130" s="6"/>
      <c r="Y1130" s="6"/>
      <c r="Z1130" s="6"/>
      <c r="AA1130" s="6"/>
      <c r="AB1130" s="6"/>
    </row>
    <row r="1131" spans="1:28" ht="15.75" customHeight="1" x14ac:dyDescent="0.25">
      <c r="A1131" s="13"/>
      <c r="B1131" s="3"/>
      <c r="C1131" s="6"/>
      <c r="D1131" s="6"/>
      <c r="E1131" s="6"/>
      <c r="F1131" s="6"/>
      <c r="G1131" s="6"/>
      <c r="H1131" s="6"/>
      <c r="I1131" s="6"/>
      <c r="J1131" s="6"/>
      <c r="K1131" s="6"/>
      <c r="L1131" s="6"/>
      <c r="M1131" s="6"/>
      <c r="N1131" s="6"/>
      <c r="O1131" s="6"/>
      <c r="P1131" s="6"/>
      <c r="Q1131" s="6"/>
      <c r="R1131" s="6"/>
      <c r="S1131" s="6"/>
      <c r="T1131" s="6"/>
      <c r="U1131" s="6"/>
      <c r="V1131" s="6"/>
      <c r="W1131" s="6"/>
      <c r="X1131" s="6"/>
      <c r="Y1131" s="6"/>
      <c r="Z1131" s="6"/>
      <c r="AA1131" s="6"/>
      <c r="AB1131" s="6"/>
    </row>
    <row r="1132" spans="1:28" ht="15.75" customHeight="1" x14ac:dyDescent="0.25">
      <c r="A1132" s="13"/>
      <c r="B1132" s="3"/>
      <c r="C1132" s="6"/>
      <c r="D1132" s="6"/>
      <c r="E1132" s="6"/>
      <c r="F1132" s="6"/>
      <c r="G1132" s="6"/>
      <c r="H1132" s="6"/>
      <c r="I1132" s="6"/>
      <c r="J1132" s="6"/>
      <c r="K1132" s="6"/>
      <c r="L1132" s="6"/>
      <c r="M1132" s="6"/>
      <c r="N1132" s="6"/>
      <c r="O1132" s="6"/>
      <c r="P1132" s="6"/>
      <c r="Q1132" s="6"/>
      <c r="R1132" s="6"/>
      <c r="S1132" s="6"/>
      <c r="T1132" s="6"/>
      <c r="U1132" s="6"/>
      <c r="V1132" s="6"/>
      <c r="W1132" s="6"/>
      <c r="X1132" s="6"/>
      <c r="Y1132" s="6"/>
      <c r="Z1132" s="6"/>
      <c r="AA1132" s="6"/>
      <c r="AB1132" s="6"/>
    </row>
    <row r="1133" spans="1:28" ht="15.75" customHeight="1" x14ac:dyDescent="0.25">
      <c r="A1133" s="13"/>
      <c r="B1133" s="3"/>
      <c r="C1133" s="6"/>
      <c r="D1133" s="6"/>
      <c r="E1133" s="6"/>
      <c r="F1133" s="6"/>
      <c r="G1133" s="6"/>
      <c r="H1133" s="6"/>
      <c r="I1133" s="6"/>
      <c r="J1133" s="6"/>
      <c r="K1133" s="6"/>
      <c r="L1133" s="6"/>
      <c r="M1133" s="6"/>
      <c r="N1133" s="6"/>
      <c r="O1133" s="6"/>
      <c r="P1133" s="6"/>
      <c r="Q1133" s="6"/>
      <c r="R1133" s="6"/>
      <c r="S1133" s="6"/>
      <c r="T1133" s="6"/>
      <c r="U1133" s="6"/>
      <c r="V1133" s="6"/>
      <c r="W1133" s="6"/>
      <c r="X1133" s="6"/>
      <c r="Y1133" s="6"/>
      <c r="Z1133" s="6"/>
      <c r="AA1133" s="6"/>
      <c r="AB1133" s="6"/>
    </row>
    <row r="1134" spans="1:28" ht="15.75" customHeight="1" x14ac:dyDescent="0.25">
      <c r="A1134" s="13"/>
      <c r="B1134" s="3"/>
      <c r="C1134" s="6"/>
      <c r="D1134" s="6"/>
      <c r="E1134" s="6"/>
      <c r="F1134" s="6"/>
      <c r="G1134" s="6"/>
      <c r="H1134" s="6"/>
      <c r="I1134" s="6"/>
      <c r="J1134" s="6"/>
      <c r="K1134" s="6"/>
      <c r="L1134" s="6"/>
      <c r="M1134" s="6"/>
      <c r="N1134" s="6"/>
      <c r="O1134" s="6"/>
      <c r="P1134" s="6"/>
      <c r="Q1134" s="6"/>
      <c r="R1134" s="6"/>
      <c r="S1134" s="6"/>
      <c r="T1134" s="6"/>
      <c r="U1134" s="6"/>
      <c r="V1134" s="6"/>
      <c r="W1134" s="6"/>
      <c r="X1134" s="6"/>
      <c r="Y1134" s="6"/>
      <c r="Z1134" s="6"/>
      <c r="AA1134" s="6"/>
      <c r="AB1134" s="6"/>
    </row>
    <row r="1135" spans="1:28" ht="15.75" customHeight="1" x14ac:dyDescent="0.25">
      <c r="A1135" s="13"/>
      <c r="B1135" s="3"/>
      <c r="C1135" s="6"/>
      <c r="D1135" s="6"/>
      <c r="E1135" s="6"/>
      <c r="F1135" s="6"/>
      <c r="G1135" s="6"/>
      <c r="H1135" s="6"/>
      <c r="I1135" s="6"/>
      <c r="J1135" s="6"/>
      <c r="K1135" s="6"/>
      <c r="L1135" s="6"/>
      <c r="M1135" s="6"/>
      <c r="N1135" s="6"/>
      <c r="O1135" s="6"/>
      <c r="P1135" s="6"/>
      <c r="Q1135" s="6"/>
      <c r="R1135" s="6"/>
      <c r="S1135" s="6"/>
      <c r="T1135" s="6"/>
      <c r="U1135" s="6"/>
      <c r="V1135" s="6"/>
      <c r="W1135" s="6"/>
      <c r="X1135" s="6"/>
      <c r="Y1135" s="6"/>
      <c r="Z1135" s="6"/>
      <c r="AA1135" s="6"/>
      <c r="AB1135" s="6"/>
    </row>
    <row r="1136" spans="1:28" ht="15.75" customHeight="1" x14ac:dyDescent="0.25">
      <c r="A1136" s="13"/>
      <c r="B1136" s="3"/>
      <c r="C1136" s="6"/>
      <c r="D1136" s="6"/>
      <c r="E1136" s="6"/>
      <c r="F1136" s="6"/>
      <c r="G1136" s="6"/>
      <c r="H1136" s="6"/>
      <c r="I1136" s="6"/>
      <c r="J1136" s="6"/>
      <c r="K1136" s="6"/>
      <c r="L1136" s="6"/>
      <c r="M1136" s="6"/>
      <c r="N1136" s="6"/>
      <c r="O1136" s="6"/>
      <c r="P1136" s="6"/>
      <c r="Q1136" s="6"/>
      <c r="R1136" s="6"/>
      <c r="S1136" s="6"/>
      <c r="T1136" s="6"/>
      <c r="U1136" s="6"/>
      <c r="V1136" s="6"/>
      <c r="W1136" s="6"/>
      <c r="X1136" s="6"/>
      <c r="Y1136" s="6"/>
      <c r="Z1136" s="6"/>
      <c r="AA1136" s="6"/>
      <c r="AB1136" s="6"/>
    </row>
    <row r="1137" spans="1:28" ht="15.75" customHeight="1" x14ac:dyDescent="0.25">
      <c r="A1137" s="13"/>
      <c r="B1137" s="3"/>
      <c r="C1137" s="6"/>
      <c r="D1137" s="6"/>
      <c r="E1137" s="6"/>
      <c r="F1137" s="6"/>
      <c r="G1137" s="6"/>
      <c r="H1137" s="6"/>
      <c r="I1137" s="6"/>
      <c r="J1137" s="6"/>
      <c r="K1137" s="6"/>
      <c r="L1137" s="6"/>
      <c r="M1137" s="6"/>
      <c r="N1137" s="6"/>
      <c r="O1137" s="6"/>
      <c r="P1137" s="6"/>
      <c r="Q1137" s="6"/>
      <c r="R1137" s="6"/>
      <c r="S1137" s="6"/>
      <c r="T1137" s="6"/>
      <c r="U1137" s="6"/>
      <c r="V1137" s="6"/>
      <c r="W1137" s="6"/>
      <c r="X1137" s="6"/>
      <c r="Y1137" s="6"/>
      <c r="Z1137" s="6"/>
      <c r="AA1137" s="6"/>
      <c r="AB1137" s="6"/>
    </row>
    <row r="1138" spans="1:28" ht="15.75" customHeight="1" x14ac:dyDescent="0.25">
      <c r="A1138" s="13"/>
      <c r="B1138" s="3"/>
      <c r="C1138" s="6"/>
      <c r="D1138" s="6"/>
      <c r="E1138" s="6"/>
      <c r="F1138" s="6"/>
      <c r="G1138" s="6"/>
      <c r="H1138" s="6"/>
      <c r="I1138" s="6"/>
      <c r="J1138" s="6"/>
      <c r="K1138" s="6"/>
      <c r="L1138" s="6"/>
      <c r="M1138" s="6"/>
      <c r="N1138" s="6"/>
      <c r="O1138" s="6"/>
      <c r="P1138" s="6"/>
      <c r="Q1138" s="6"/>
      <c r="R1138" s="6"/>
      <c r="S1138" s="6"/>
      <c r="T1138" s="6"/>
      <c r="U1138" s="6"/>
      <c r="V1138" s="6"/>
      <c r="W1138" s="6"/>
      <c r="X1138" s="6"/>
      <c r="Y1138" s="6"/>
      <c r="Z1138" s="6"/>
      <c r="AA1138" s="6"/>
      <c r="AB1138" s="6"/>
    </row>
    <row r="1139" spans="1:28" ht="15.75" customHeight="1" x14ac:dyDescent="0.25">
      <c r="A1139" s="13"/>
      <c r="B1139" s="3"/>
      <c r="C1139" s="6"/>
      <c r="D1139" s="6"/>
      <c r="E1139" s="6"/>
      <c r="F1139" s="6"/>
      <c r="G1139" s="6"/>
      <c r="H1139" s="6"/>
      <c r="I1139" s="6"/>
      <c r="J1139" s="6"/>
      <c r="K1139" s="6"/>
      <c r="L1139" s="6"/>
      <c r="M1139" s="6"/>
      <c r="N1139" s="6"/>
      <c r="O1139" s="6"/>
      <c r="P1139" s="6"/>
      <c r="Q1139" s="6"/>
      <c r="R1139" s="6"/>
      <c r="S1139" s="6"/>
      <c r="T1139" s="6"/>
      <c r="U1139" s="6"/>
      <c r="V1139" s="6"/>
      <c r="W1139" s="6"/>
      <c r="X1139" s="6"/>
      <c r="Y1139" s="6"/>
      <c r="Z1139" s="6"/>
      <c r="AA1139" s="6"/>
      <c r="AB1139" s="6"/>
    </row>
    <row r="1140" spans="1:28" ht="15.75" customHeight="1" x14ac:dyDescent="0.25">
      <c r="A1140" s="13"/>
      <c r="B1140" s="3"/>
      <c r="C1140" s="6"/>
      <c r="D1140" s="6"/>
      <c r="E1140" s="6"/>
      <c r="F1140" s="6"/>
      <c r="G1140" s="6"/>
      <c r="H1140" s="6"/>
      <c r="I1140" s="6"/>
      <c r="J1140" s="6"/>
      <c r="K1140" s="6"/>
      <c r="L1140" s="6"/>
      <c r="M1140" s="6"/>
      <c r="N1140" s="6"/>
      <c r="O1140" s="6"/>
      <c r="P1140" s="6"/>
      <c r="Q1140" s="6"/>
      <c r="R1140" s="6"/>
      <c r="S1140" s="6"/>
      <c r="T1140" s="6"/>
      <c r="U1140" s="6"/>
      <c r="V1140" s="6"/>
      <c r="W1140" s="6"/>
      <c r="X1140" s="6"/>
      <c r="Y1140" s="6"/>
      <c r="Z1140" s="6"/>
      <c r="AA1140" s="6"/>
      <c r="AB1140" s="6"/>
    </row>
    <row r="1141" spans="1:28" ht="15.75" customHeight="1" x14ac:dyDescent="0.25">
      <c r="A1141" s="13"/>
      <c r="B1141" s="3"/>
      <c r="C1141" s="6"/>
      <c r="D1141" s="6"/>
      <c r="E1141" s="6"/>
      <c r="F1141" s="6"/>
      <c r="G1141" s="6"/>
      <c r="H1141" s="6"/>
      <c r="I1141" s="6"/>
      <c r="J1141" s="6"/>
      <c r="K1141" s="6"/>
      <c r="L1141" s="6"/>
      <c r="M1141" s="6"/>
      <c r="N1141" s="6"/>
      <c r="O1141" s="6"/>
      <c r="P1141" s="6"/>
      <c r="Q1141" s="6"/>
      <c r="R1141" s="6"/>
      <c r="S1141" s="6"/>
      <c r="T1141" s="6"/>
      <c r="U1141" s="6"/>
      <c r="V1141" s="6"/>
      <c r="W1141" s="6"/>
      <c r="X1141" s="6"/>
      <c r="Y1141" s="6"/>
      <c r="Z1141" s="6"/>
      <c r="AA1141" s="6"/>
      <c r="AB1141" s="6"/>
    </row>
    <row r="1142" spans="1:28" ht="15.75" customHeight="1" x14ac:dyDescent="0.25">
      <c r="A1142" s="13"/>
      <c r="B1142" s="3"/>
      <c r="C1142" s="6"/>
      <c r="D1142" s="6"/>
      <c r="E1142" s="6"/>
      <c r="F1142" s="6"/>
      <c r="G1142" s="6"/>
      <c r="H1142" s="6"/>
      <c r="I1142" s="6"/>
      <c r="J1142" s="6"/>
      <c r="K1142" s="6"/>
      <c r="L1142" s="6"/>
      <c r="M1142" s="6"/>
      <c r="N1142" s="6"/>
      <c r="O1142" s="6"/>
      <c r="P1142" s="6"/>
      <c r="Q1142" s="6"/>
      <c r="R1142" s="6"/>
      <c r="S1142" s="6"/>
      <c r="T1142" s="6"/>
      <c r="U1142" s="6"/>
      <c r="V1142" s="6"/>
      <c r="W1142" s="6"/>
      <c r="X1142" s="6"/>
      <c r="Y1142" s="6"/>
      <c r="Z1142" s="6"/>
      <c r="AA1142" s="6"/>
      <c r="AB1142" s="6"/>
    </row>
    <row r="1143" spans="1:28" ht="15.75" customHeight="1" x14ac:dyDescent="0.25">
      <c r="A1143" s="13"/>
      <c r="B1143" s="3"/>
      <c r="C1143" s="6"/>
      <c r="D1143" s="6"/>
      <c r="E1143" s="6"/>
      <c r="F1143" s="6"/>
      <c r="G1143" s="6"/>
      <c r="H1143" s="6"/>
      <c r="I1143" s="6"/>
      <c r="J1143" s="6"/>
      <c r="K1143" s="6"/>
      <c r="L1143" s="6"/>
      <c r="M1143" s="6"/>
      <c r="N1143" s="6"/>
      <c r="O1143" s="6"/>
      <c r="P1143" s="6"/>
      <c r="Q1143" s="6"/>
      <c r="R1143" s="6"/>
      <c r="S1143" s="6"/>
      <c r="T1143" s="6"/>
      <c r="U1143" s="6"/>
      <c r="V1143" s="6"/>
      <c r="W1143" s="6"/>
      <c r="X1143" s="6"/>
      <c r="Y1143" s="6"/>
      <c r="Z1143" s="6"/>
      <c r="AA1143" s="6"/>
      <c r="AB1143" s="6"/>
    </row>
    <row r="1144" spans="1:28" ht="15.75" customHeight="1" x14ac:dyDescent="0.25">
      <c r="A1144" s="13"/>
      <c r="B1144" s="3"/>
      <c r="C1144" s="6"/>
      <c r="D1144" s="6"/>
      <c r="E1144" s="6"/>
      <c r="F1144" s="6"/>
      <c r="G1144" s="6"/>
      <c r="H1144" s="6"/>
      <c r="I1144" s="6"/>
      <c r="J1144" s="6"/>
      <c r="K1144" s="6"/>
      <c r="L1144" s="6"/>
      <c r="M1144" s="6"/>
      <c r="N1144" s="6"/>
      <c r="O1144" s="6"/>
      <c r="P1144" s="6"/>
      <c r="Q1144" s="6"/>
      <c r="R1144" s="6"/>
      <c r="S1144" s="6"/>
      <c r="T1144" s="6"/>
      <c r="U1144" s="6"/>
      <c r="V1144" s="6"/>
      <c r="W1144" s="6"/>
      <c r="X1144" s="6"/>
      <c r="Y1144" s="6"/>
      <c r="Z1144" s="6"/>
      <c r="AA1144" s="6"/>
      <c r="AB1144" s="6"/>
    </row>
    <row r="1145" spans="1:28" ht="15.75" customHeight="1" x14ac:dyDescent="0.25">
      <c r="A1145" s="13"/>
      <c r="B1145" s="3"/>
      <c r="C1145" s="6"/>
      <c r="D1145" s="6"/>
      <c r="E1145" s="6"/>
      <c r="F1145" s="6"/>
      <c r="G1145" s="6"/>
      <c r="H1145" s="6"/>
      <c r="I1145" s="6"/>
      <c r="J1145" s="6"/>
      <c r="K1145" s="6"/>
      <c r="L1145" s="6"/>
      <c r="M1145" s="6"/>
      <c r="N1145" s="6"/>
      <c r="O1145" s="6"/>
      <c r="P1145" s="6"/>
      <c r="Q1145" s="6"/>
      <c r="R1145" s="6"/>
      <c r="S1145" s="6"/>
      <c r="T1145" s="6"/>
      <c r="U1145" s="6"/>
      <c r="V1145" s="6"/>
      <c r="W1145" s="6"/>
      <c r="X1145" s="6"/>
      <c r="Y1145" s="6"/>
      <c r="Z1145" s="6"/>
      <c r="AA1145" s="6"/>
      <c r="AB1145" s="6"/>
    </row>
    <row r="1146" spans="1:28" ht="15.75" customHeight="1" x14ac:dyDescent="0.25">
      <c r="A1146" s="13"/>
      <c r="B1146" s="3"/>
      <c r="C1146" s="6"/>
      <c r="D1146" s="6"/>
      <c r="E1146" s="6"/>
      <c r="F1146" s="6"/>
      <c r="G1146" s="6"/>
      <c r="H1146" s="6"/>
      <c r="I1146" s="6"/>
      <c r="J1146" s="6"/>
      <c r="K1146" s="6"/>
      <c r="L1146" s="6"/>
      <c r="M1146" s="6"/>
      <c r="N1146" s="6"/>
      <c r="O1146" s="6"/>
      <c r="P1146" s="6"/>
      <c r="Q1146" s="6"/>
      <c r="R1146" s="6"/>
      <c r="S1146" s="6"/>
      <c r="T1146" s="6"/>
      <c r="U1146" s="6"/>
      <c r="V1146" s="6"/>
      <c r="W1146" s="6"/>
      <c r="X1146" s="6"/>
      <c r="Y1146" s="6"/>
      <c r="Z1146" s="6"/>
      <c r="AA1146" s="6"/>
      <c r="AB1146" s="6"/>
    </row>
    <row r="1147" spans="1:28" ht="15.75" customHeight="1" x14ac:dyDescent="0.25">
      <c r="A1147" s="13"/>
      <c r="B1147" s="3"/>
      <c r="C1147" s="6"/>
      <c r="D1147" s="6"/>
      <c r="E1147" s="6"/>
      <c r="F1147" s="6"/>
      <c r="G1147" s="6"/>
      <c r="H1147" s="6"/>
      <c r="I1147" s="6"/>
      <c r="J1147" s="6"/>
      <c r="K1147" s="6"/>
      <c r="L1147" s="6"/>
      <c r="M1147" s="6"/>
      <c r="N1147" s="6"/>
      <c r="O1147" s="6"/>
      <c r="P1147" s="6"/>
      <c r="Q1147" s="6"/>
      <c r="R1147" s="6"/>
      <c r="S1147" s="6"/>
      <c r="T1147" s="6"/>
      <c r="U1147" s="6"/>
      <c r="V1147" s="6"/>
      <c r="W1147" s="6"/>
      <c r="X1147" s="6"/>
      <c r="Y1147" s="6"/>
      <c r="Z1147" s="6"/>
      <c r="AA1147" s="6"/>
      <c r="AB1147" s="6"/>
    </row>
    <row r="1148" spans="1:28" ht="15.75" customHeight="1" x14ac:dyDescent="0.25">
      <c r="A1148" s="13"/>
      <c r="B1148" s="3"/>
      <c r="C1148" s="6"/>
      <c r="D1148" s="6"/>
      <c r="E1148" s="6"/>
      <c r="F1148" s="6"/>
      <c r="G1148" s="6"/>
      <c r="H1148" s="6"/>
      <c r="I1148" s="6"/>
      <c r="J1148" s="6"/>
      <c r="K1148" s="6"/>
      <c r="L1148" s="6"/>
      <c r="M1148" s="6"/>
      <c r="N1148" s="6"/>
      <c r="O1148" s="6"/>
      <c r="P1148" s="6"/>
      <c r="Q1148" s="6"/>
      <c r="R1148" s="6"/>
      <c r="S1148" s="6"/>
      <c r="T1148" s="6"/>
      <c r="U1148" s="6"/>
      <c r="V1148" s="6"/>
      <c r="W1148" s="6"/>
      <c r="X1148" s="6"/>
      <c r="Y1148" s="6"/>
      <c r="Z1148" s="6"/>
      <c r="AA1148" s="6"/>
      <c r="AB1148" s="6"/>
    </row>
    <row r="1149" spans="1:28" ht="15.75" customHeight="1" x14ac:dyDescent="0.25">
      <c r="A1149" s="13"/>
      <c r="B1149" s="3"/>
      <c r="C1149" s="6"/>
      <c r="D1149" s="6"/>
      <c r="E1149" s="6"/>
      <c r="F1149" s="6"/>
      <c r="G1149" s="6"/>
      <c r="H1149" s="6"/>
      <c r="I1149" s="6"/>
      <c r="J1149" s="6"/>
      <c r="K1149" s="6"/>
      <c r="L1149" s="6"/>
      <c r="M1149" s="6"/>
      <c r="N1149" s="6"/>
      <c r="O1149" s="6"/>
      <c r="P1149" s="6"/>
      <c r="Q1149" s="6"/>
      <c r="R1149" s="6"/>
      <c r="S1149" s="6"/>
      <c r="T1149" s="6"/>
      <c r="U1149" s="6"/>
      <c r="V1149" s="6"/>
      <c r="W1149" s="6"/>
      <c r="X1149" s="6"/>
      <c r="Y1149" s="6"/>
      <c r="Z1149" s="6"/>
      <c r="AA1149" s="6"/>
      <c r="AB1149" s="6"/>
    </row>
    <row r="1150" spans="1:28" ht="15.75" customHeight="1" x14ac:dyDescent="0.25">
      <c r="A1150" s="13"/>
      <c r="B1150" s="3"/>
      <c r="C1150" s="6"/>
      <c r="D1150" s="6"/>
      <c r="E1150" s="6"/>
      <c r="F1150" s="6"/>
      <c r="G1150" s="6"/>
      <c r="H1150" s="6"/>
      <c r="I1150" s="6"/>
      <c r="J1150" s="6"/>
      <c r="K1150" s="6"/>
      <c r="L1150" s="6"/>
      <c r="M1150" s="6"/>
      <c r="N1150" s="6"/>
      <c r="O1150" s="6"/>
      <c r="P1150" s="6"/>
      <c r="Q1150" s="6"/>
      <c r="R1150" s="6"/>
      <c r="S1150" s="6"/>
      <c r="T1150" s="6"/>
      <c r="U1150" s="6"/>
      <c r="V1150" s="6"/>
      <c r="W1150" s="6"/>
      <c r="X1150" s="6"/>
      <c r="Y1150" s="6"/>
      <c r="Z1150" s="6"/>
      <c r="AA1150" s="6"/>
      <c r="AB1150" s="6"/>
    </row>
    <row r="1151" spans="1:28" ht="15.75" customHeight="1" x14ac:dyDescent="0.25">
      <c r="A1151" s="13"/>
      <c r="B1151" s="3"/>
      <c r="C1151" s="6"/>
      <c r="D1151" s="6"/>
      <c r="E1151" s="6"/>
      <c r="F1151" s="6"/>
      <c r="G1151" s="6"/>
      <c r="H1151" s="6"/>
      <c r="I1151" s="6"/>
      <c r="J1151" s="6"/>
      <c r="K1151" s="6"/>
      <c r="L1151" s="6"/>
      <c r="M1151" s="6"/>
      <c r="N1151" s="6"/>
      <c r="O1151" s="6"/>
      <c r="P1151" s="6"/>
      <c r="Q1151" s="6"/>
      <c r="R1151" s="6"/>
      <c r="S1151" s="6"/>
      <c r="T1151" s="6"/>
      <c r="U1151" s="6"/>
      <c r="V1151" s="6"/>
      <c r="W1151" s="6"/>
      <c r="X1151" s="6"/>
      <c r="Y1151" s="6"/>
      <c r="Z1151" s="6"/>
      <c r="AA1151" s="6"/>
      <c r="AB1151" s="6"/>
    </row>
    <row r="1152" spans="1:28" ht="15.75" customHeight="1" x14ac:dyDescent="0.25">
      <c r="A1152" s="13"/>
      <c r="B1152" s="3"/>
      <c r="C1152" s="6"/>
      <c r="D1152" s="6"/>
      <c r="E1152" s="6"/>
      <c r="F1152" s="6"/>
      <c r="G1152" s="6"/>
      <c r="H1152" s="6"/>
      <c r="I1152" s="6"/>
      <c r="J1152" s="6"/>
      <c r="K1152" s="6"/>
      <c r="L1152" s="6"/>
      <c r="M1152" s="6"/>
      <c r="N1152" s="6"/>
      <c r="O1152" s="6"/>
      <c r="P1152" s="6"/>
      <c r="Q1152" s="6"/>
      <c r="R1152" s="6"/>
      <c r="S1152" s="6"/>
      <c r="T1152" s="6"/>
      <c r="U1152" s="6"/>
      <c r="V1152" s="6"/>
      <c r="W1152" s="6"/>
      <c r="X1152" s="6"/>
      <c r="Y1152" s="6"/>
      <c r="Z1152" s="6"/>
      <c r="AA1152" s="6"/>
      <c r="AB1152" s="6"/>
    </row>
    <row r="1153" spans="1:28" ht="15.75" customHeight="1" x14ac:dyDescent="0.25">
      <c r="A1153" s="13"/>
      <c r="B1153" s="3"/>
      <c r="C1153" s="6"/>
      <c r="D1153" s="6"/>
      <c r="E1153" s="6"/>
      <c r="F1153" s="6"/>
      <c r="G1153" s="6"/>
      <c r="H1153" s="6"/>
      <c r="I1153" s="6"/>
      <c r="J1153" s="6"/>
      <c r="K1153" s="6"/>
      <c r="L1153" s="6"/>
      <c r="M1153" s="6"/>
      <c r="N1153" s="6"/>
      <c r="O1153" s="6"/>
      <c r="P1153" s="6"/>
      <c r="Q1153" s="6"/>
      <c r="R1153" s="6"/>
      <c r="S1153" s="6"/>
      <c r="T1153" s="6"/>
      <c r="U1153" s="6"/>
      <c r="V1153" s="6"/>
      <c r="W1153" s="6"/>
      <c r="X1153" s="6"/>
      <c r="Y1153" s="6"/>
      <c r="Z1153" s="6"/>
      <c r="AA1153" s="6"/>
      <c r="AB1153" s="6"/>
    </row>
    <row r="1154" spans="1:28" ht="15.75" customHeight="1" x14ac:dyDescent="0.25">
      <c r="A1154" s="13"/>
      <c r="B1154" s="3"/>
      <c r="C1154" s="6"/>
      <c r="D1154" s="6"/>
      <c r="E1154" s="6"/>
      <c r="F1154" s="6"/>
      <c r="G1154" s="6"/>
      <c r="H1154" s="6"/>
      <c r="I1154" s="6"/>
      <c r="J1154" s="6"/>
      <c r="K1154" s="6"/>
      <c r="L1154" s="6"/>
      <c r="M1154" s="6"/>
      <c r="N1154" s="6"/>
      <c r="O1154" s="6"/>
      <c r="P1154" s="6"/>
      <c r="Q1154" s="6"/>
      <c r="R1154" s="6"/>
      <c r="S1154" s="6"/>
      <c r="T1154" s="6"/>
      <c r="U1154" s="6"/>
      <c r="V1154" s="6"/>
      <c r="W1154" s="6"/>
      <c r="X1154" s="6"/>
      <c r="Y1154" s="6"/>
      <c r="Z1154" s="6"/>
      <c r="AA1154" s="6"/>
      <c r="AB1154" s="6"/>
    </row>
    <row r="1155" spans="1:28" ht="15.75" customHeight="1" x14ac:dyDescent="0.25">
      <c r="A1155" s="13"/>
      <c r="B1155" s="3"/>
      <c r="C1155" s="6"/>
      <c r="D1155" s="6"/>
      <c r="E1155" s="6"/>
      <c r="F1155" s="6"/>
      <c r="G1155" s="6"/>
      <c r="H1155" s="6"/>
      <c r="I1155" s="6"/>
      <c r="J1155" s="6"/>
      <c r="K1155" s="6"/>
      <c r="L1155" s="6"/>
      <c r="M1155" s="6"/>
      <c r="N1155" s="6"/>
      <c r="O1155" s="6"/>
      <c r="P1155" s="6"/>
      <c r="Q1155" s="6"/>
      <c r="R1155" s="6"/>
      <c r="S1155" s="6"/>
      <c r="T1155" s="6"/>
      <c r="U1155" s="6"/>
      <c r="V1155" s="6"/>
      <c r="W1155" s="6"/>
      <c r="X1155" s="6"/>
      <c r="Y1155" s="6"/>
      <c r="Z1155" s="6"/>
      <c r="AA1155" s="6"/>
      <c r="AB1155" s="6"/>
    </row>
    <row r="1156" spans="1:28" ht="15.75" customHeight="1" x14ac:dyDescent="0.25">
      <c r="A1156" s="13"/>
      <c r="B1156" s="3"/>
      <c r="C1156" s="6"/>
      <c r="D1156" s="6"/>
      <c r="E1156" s="6"/>
      <c r="F1156" s="6"/>
      <c r="G1156" s="6"/>
      <c r="H1156" s="6"/>
      <c r="I1156" s="6"/>
      <c r="J1156" s="6"/>
      <c r="K1156" s="6"/>
      <c r="L1156" s="6"/>
      <c r="M1156" s="6"/>
      <c r="N1156" s="6"/>
      <c r="O1156" s="6"/>
      <c r="P1156" s="6"/>
      <c r="Q1156" s="6"/>
      <c r="R1156" s="6"/>
      <c r="S1156" s="6"/>
      <c r="T1156" s="6"/>
      <c r="U1156" s="6"/>
      <c r="V1156" s="6"/>
      <c r="W1156" s="6"/>
      <c r="X1156" s="6"/>
      <c r="Y1156" s="6"/>
      <c r="Z1156" s="6"/>
      <c r="AA1156" s="6"/>
      <c r="AB1156" s="6"/>
    </row>
    <row r="1157" spans="1:28" ht="15.75" customHeight="1" x14ac:dyDescent="0.25">
      <c r="A1157" s="13"/>
      <c r="B1157" s="3"/>
      <c r="C1157" s="6"/>
      <c r="D1157" s="6"/>
      <c r="E1157" s="6"/>
      <c r="F1157" s="6"/>
      <c r="G1157" s="6"/>
      <c r="H1157" s="6"/>
      <c r="I1157" s="6"/>
      <c r="J1157" s="6"/>
      <c r="K1157" s="6"/>
      <c r="L1157" s="6"/>
      <c r="M1157" s="6"/>
      <c r="N1157" s="6"/>
      <c r="O1157" s="6"/>
      <c r="P1157" s="6"/>
      <c r="Q1157" s="6"/>
      <c r="R1157" s="6"/>
      <c r="S1157" s="6"/>
      <c r="T1157" s="6"/>
      <c r="U1157" s="6"/>
      <c r="V1157" s="6"/>
      <c r="W1157" s="6"/>
      <c r="X1157" s="6"/>
      <c r="Y1157" s="6"/>
      <c r="Z1157" s="6"/>
      <c r="AA1157" s="6"/>
      <c r="AB1157" s="6"/>
    </row>
    <row r="1158" spans="1:28" ht="15.75" customHeight="1" x14ac:dyDescent="0.25">
      <c r="A1158" s="13"/>
      <c r="B1158" s="3"/>
      <c r="C1158" s="6"/>
      <c r="D1158" s="6"/>
      <c r="E1158" s="6"/>
      <c r="F1158" s="6"/>
      <c r="G1158" s="6"/>
      <c r="H1158" s="6"/>
      <c r="I1158" s="6"/>
      <c r="J1158" s="6"/>
      <c r="K1158" s="6"/>
      <c r="L1158" s="6"/>
      <c r="M1158" s="6"/>
      <c r="N1158" s="6"/>
      <c r="O1158" s="6"/>
      <c r="P1158" s="6"/>
      <c r="Q1158" s="6"/>
      <c r="R1158" s="6"/>
      <c r="S1158" s="6"/>
      <c r="T1158" s="6"/>
      <c r="U1158" s="6"/>
      <c r="V1158" s="6"/>
      <c r="W1158" s="6"/>
      <c r="X1158" s="6"/>
      <c r="Y1158" s="6"/>
      <c r="Z1158" s="6"/>
      <c r="AA1158" s="6"/>
      <c r="AB1158" s="6"/>
    </row>
    <row r="1159" spans="1:28" ht="15.75" customHeight="1" x14ac:dyDescent="0.25">
      <c r="A1159" s="13"/>
      <c r="B1159" s="3"/>
      <c r="C1159" s="6"/>
      <c r="D1159" s="6"/>
      <c r="E1159" s="6"/>
      <c r="F1159" s="6"/>
      <c r="G1159" s="6"/>
      <c r="H1159" s="6"/>
      <c r="I1159" s="6"/>
      <c r="J1159" s="6"/>
      <c r="K1159" s="6"/>
      <c r="L1159" s="6"/>
      <c r="M1159" s="6"/>
      <c r="N1159" s="6"/>
      <c r="O1159" s="6"/>
      <c r="P1159" s="6"/>
      <c r="Q1159" s="6"/>
      <c r="R1159" s="6"/>
      <c r="S1159" s="6"/>
      <c r="T1159" s="6"/>
      <c r="U1159" s="6"/>
      <c r="V1159" s="6"/>
      <c r="W1159" s="6"/>
      <c r="X1159" s="6"/>
      <c r="Y1159" s="6"/>
      <c r="Z1159" s="6"/>
      <c r="AA1159" s="6"/>
      <c r="AB1159" s="6"/>
    </row>
    <row r="1160" spans="1:28" ht="15.75" customHeight="1" x14ac:dyDescent="0.25">
      <c r="A1160" s="13"/>
      <c r="B1160" s="3"/>
      <c r="C1160" s="6"/>
      <c r="D1160" s="6"/>
      <c r="E1160" s="6"/>
      <c r="F1160" s="6"/>
      <c r="G1160" s="6"/>
      <c r="H1160" s="6"/>
      <c r="I1160" s="6"/>
      <c r="J1160" s="6"/>
      <c r="K1160" s="6"/>
      <c r="L1160" s="6"/>
      <c r="M1160" s="6"/>
      <c r="N1160" s="6"/>
      <c r="O1160" s="6"/>
      <c r="P1160" s="6"/>
      <c r="Q1160" s="6"/>
      <c r="R1160" s="6"/>
      <c r="S1160" s="6"/>
      <c r="T1160" s="6"/>
      <c r="U1160" s="6"/>
      <c r="V1160" s="6"/>
      <c r="W1160" s="6"/>
      <c r="X1160" s="6"/>
      <c r="Y1160" s="6"/>
      <c r="Z1160" s="6"/>
      <c r="AA1160" s="6"/>
      <c r="AB1160" s="6"/>
    </row>
    <row r="1161" spans="1:28" ht="15.75" customHeight="1" x14ac:dyDescent="0.25">
      <c r="A1161" s="13"/>
      <c r="B1161" s="3"/>
      <c r="C1161" s="6"/>
      <c r="D1161" s="6"/>
      <c r="E1161" s="6"/>
      <c r="F1161" s="6"/>
      <c r="G1161" s="6"/>
      <c r="H1161" s="6"/>
      <c r="I1161" s="6"/>
      <c r="J1161" s="6"/>
      <c r="K1161" s="6"/>
      <c r="L1161" s="6"/>
      <c r="M1161" s="6"/>
      <c r="N1161" s="6"/>
      <c r="O1161" s="6"/>
      <c r="P1161" s="6"/>
      <c r="Q1161" s="6"/>
      <c r="R1161" s="6"/>
      <c r="S1161" s="6"/>
      <c r="T1161" s="6"/>
      <c r="U1161" s="6"/>
      <c r="V1161" s="6"/>
      <c r="W1161" s="6"/>
      <c r="X1161" s="6"/>
      <c r="Y1161" s="6"/>
      <c r="Z1161" s="6"/>
      <c r="AA1161" s="6"/>
      <c r="AB1161" s="6"/>
    </row>
    <row r="1162" spans="1:28" ht="15.75" customHeight="1" x14ac:dyDescent="0.25">
      <c r="A1162" s="13"/>
      <c r="B1162" s="3"/>
      <c r="C1162" s="6"/>
      <c r="D1162" s="6"/>
      <c r="E1162" s="6"/>
      <c r="F1162" s="6"/>
      <c r="G1162" s="6"/>
      <c r="H1162" s="6"/>
      <c r="I1162" s="6"/>
      <c r="J1162" s="6"/>
      <c r="K1162" s="6"/>
      <c r="L1162" s="6"/>
      <c r="M1162" s="6"/>
      <c r="N1162" s="6"/>
      <c r="O1162" s="6"/>
      <c r="P1162" s="6"/>
      <c r="Q1162" s="6"/>
      <c r="R1162" s="6"/>
      <c r="S1162" s="6"/>
      <c r="T1162" s="6"/>
      <c r="U1162" s="6"/>
      <c r="V1162" s="6"/>
      <c r="W1162" s="6"/>
      <c r="X1162" s="6"/>
      <c r="Y1162" s="6"/>
      <c r="Z1162" s="6"/>
      <c r="AA1162" s="6"/>
      <c r="AB1162" s="6"/>
    </row>
    <row r="1163" spans="1:28" ht="15.75" customHeight="1" x14ac:dyDescent="0.25">
      <c r="A1163" s="13"/>
      <c r="B1163" s="3"/>
      <c r="C1163" s="6"/>
      <c r="D1163" s="6"/>
      <c r="E1163" s="6"/>
      <c r="F1163" s="6"/>
      <c r="G1163" s="6"/>
      <c r="H1163" s="6"/>
      <c r="I1163" s="6"/>
      <c r="J1163" s="6"/>
      <c r="K1163" s="6"/>
      <c r="L1163" s="6"/>
      <c r="M1163" s="6"/>
      <c r="N1163" s="6"/>
      <c r="O1163" s="6"/>
      <c r="P1163" s="6"/>
      <c r="Q1163" s="6"/>
      <c r="R1163" s="6"/>
      <c r="S1163" s="6"/>
      <c r="T1163" s="6"/>
      <c r="U1163" s="6"/>
      <c r="V1163" s="6"/>
      <c r="W1163" s="6"/>
      <c r="X1163" s="6"/>
      <c r="Y1163" s="6"/>
      <c r="Z1163" s="6"/>
      <c r="AA1163" s="6"/>
      <c r="AB1163" s="6"/>
    </row>
    <row r="1164" spans="1:28" ht="15.75" customHeight="1" x14ac:dyDescent="0.25">
      <c r="A1164" s="13"/>
      <c r="B1164" s="3"/>
      <c r="C1164" s="6"/>
      <c r="D1164" s="6"/>
      <c r="E1164" s="6"/>
      <c r="F1164" s="6"/>
      <c r="G1164" s="6"/>
      <c r="H1164" s="6"/>
      <c r="I1164" s="6"/>
      <c r="J1164" s="6"/>
      <c r="K1164" s="6"/>
      <c r="L1164" s="6"/>
      <c r="M1164" s="6"/>
      <c r="N1164" s="6"/>
      <c r="O1164" s="6"/>
      <c r="P1164" s="6"/>
      <c r="Q1164" s="6"/>
      <c r="R1164" s="6"/>
      <c r="S1164" s="6"/>
      <c r="T1164" s="6"/>
      <c r="U1164" s="6"/>
      <c r="V1164" s="6"/>
      <c r="W1164" s="6"/>
      <c r="X1164" s="6"/>
      <c r="Y1164" s="6"/>
      <c r="Z1164" s="6"/>
      <c r="AA1164" s="6"/>
      <c r="AB1164" s="6"/>
    </row>
    <row r="1165" spans="1:28" ht="15.75" customHeight="1" x14ac:dyDescent="0.25">
      <c r="A1165" s="13"/>
      <c r="B1165" s="3"/>
      <c r="C1165" s="6"/>
      <c r="D1165" s="6"/>
      <c r="E1165" s="6"/>
      <c r="F1165" s="6"/>
      <c r="G1165" s="6"/>
      <c r="H1165" s="6"/>
      <c r="I1165" s="6"/>
      <c r="J1165" s="6"/>
      <c r="K1165" s="6"/>
      <c r="L1165" s="6"/>
      <c r="M1165" s="6"/>
      <c r="N1165" s="6"/>
      <c r="O1165" s="6"/>
      <c r="P1165" s="6"/>
      <c r="Q1165" s="6"/>
      <c r="R1165" s="6"/>
      <c r="S1165" s="6"/>
      <c r="T1165" s="6"/>
      <c r="U1165" s="6"/>
      <c r="V1165" s="6"/>
      <c r="W1165" s="6"/>
      <c r="X1165" s="6"/>
      <c r="Y1165" s="6"/>
      <c r="Z1165" s="6"/>
      <c r="AA1165" s="6"/>
      <c r="AB1165" s="6"/>
    </row>
    <row r="1166" spans="1:28" ht="15.75" customHeight="1" x14ac:dyDescent="0.25">
      <c r="A1166" s="13"/>
      <c r="B1166" s="3"/>
      <c r="C1166" s="6"/>
      <c r="D1166" s="6"/>
      <c r="E1166" s="6"/>
      <c r="F1166" s="6"/>
      <c r="G1166" s="6"/>
      <c r="H1166" s="6"/>
      <c r="I1166" s="6"/>
      <c r="J1166" s="6"/>
      <c r="K1166" s="6"/>
      <c r="L1166" s="6"/>
      <c r="M1166" s="6"/>
      <c r="N1166" s="6"/>
      <c r="O1166" s="6"/>
      <c r="P1166" s="6"/>
      <c r="Q1166" s="6"/>
      <c r="R1166" s="6"/>
      <c r="S1166" s="6"/>
      <c r="T1166" s="6"/>
      <c r="U1166" s="6"/>
      <c r="V1166" s="6"/>
      <c r="W1166" s="6"/>
      <c r="X1166" s="6"/>
      <c r="Y1166" s="6"/>
      <c r="Z1166" s="6"/>
      <c r="AA1166" s="6"/>
      <c r="AB1166" s="6"/>
    </row>
    <row r="1167" spans="1:28" ht="15.75" customHeight="1" x14ac:dyDescent="0.25">
      <c r="A1167" s="13"/>
      <c r="B1167" s="3"/>
      <c r="C1167" s="6"/>
      <c r="D1167" s="6"/>
      <c r="E1167" s="6"/>
      <c r="F1167" s="6"/>
      <c r="G1167" s="6"/>
      <c r="H1167" s="6"/>
      <c r="I1167" s="6"/>
      <c r="J1167" s="6"/>
      <c r="K1167" s="6"/>
      <c r="L1167" s="6"/>
      <c r="M1167" s="6"/>
      <c r="N1167" s="6"/>
      <c r="O1167" s="6"/>
      <c r="P1167" s="6"/>
      <c r="Q1167" s="6"/>
      <c r="R1167" s="6"/>
      <c r="S1167" s="6"/>
      <c r="T1167" s="6"/>
      <c r="U1167" s="6"/>
      <c r="V1167" s="6"/>
      <c r="W1167" s="6"/>
      <c r="X1167" s="6"/>
      <c r="Y1167" s="6"/>
      <c r="Z1167" s="6"/>
      <c r="AA1167" s="6"/>
      <c r="AB1167" s="6"/>
    </row>
    <row r="1168" spans="1:28" ht="15.75" customHeight="1" x14ac:dyDescent="0.25">
      <c r="A1168" s="13"/>
      <c r="B1168" s="3"/>
      <c r="C1168" s="6"/>
      <c r="D1168" s="6"/>
      <c r="E1168" s="6"/>
      <c r="F1168" s="6"/>
      <c r="G1168" s="6"/>
      <c r="H1168" s="6"/>
      <c r="I1168" s="6"/>
      <c r="J1168" s="6"/>
      <c r="K1168" s="6"/>
      <c r="L1168" s="6"/>
      <c r="M1168" s="6"/>
      <c r="N1168" s="6"/>
      <c r="O1168" s="6"/>
      <c r="P1168" s="6"/>
      <c r="Q1168" s="6"/>
      <c r="R1168" s="6"/>
      <c r="S1168" s="6"/>
      <c r="T1168" s="6"/>
      <c r="U1168" s="6"/>
      <c r="V1168" s="6"/>
      <c r="W1168" s="6"/>
      <c r="X1168" s="6"/>
      <c r="Y1168" s="6"/>
      <c r="Z1168" s="6"/>
      <c r="AA1168" s="6"/>
      <c r="AB1168" s="6"/>
    </row>
    <row r="1169" spans="1:28" ht="15.75" customHeight="1" x14ac:dyDescent="0.25">
      <c r="A1169" s="13"/>
      <c r="B1169" s="3"/>
      <c r="C1169" s="6"/>
      <c r="D1169" s="6"/>
      <c r="E1169" s="6"/>
      <c r="F1169" s="6"/>
      <c r="G1169" s="6"/>
      <c r="H1169" s="6"/>
      <c r="I1169" s="6"/>
      <c r="J1169" s="6"/>
      <c r="K1169" s="6"/>
      <c r="L1169" s="6"/>
      <c r="M1169" s="6"/>
      <c r="N1169" s="6"/>
      <c r="O1169" s="6"/>
      <c r="P1169" s="6"/>
      <c r="Q1169" s="6"/>
      <c r="R1169" s="6"/>
      <c r="S1169" s="6"/>
      <c r="T1169" s="6"/>
      <c r="U1169" s="6"/>
      <c r="V1169" s="6"/>
      <c r="W1169" s="6"/>
      <c r="X1169" s="6"/>
      <c r="Y1169" s="6"/>
      <c r="Z1169" s="6"/>
      <c r="AA1169" s="6"/>
      <c r="AB1169" s="6"/>
    </row>
    <row r="1170" spans="1:28" ht="15.75" customHeight="1" x14ac:dyDescent="0.25">
      <c r="A1170" s="13"/>
      <c r="B1170" s="3"/>
      <c r="C1170" s="6"/>
      <c r="D1170" s="6"/>
      <c r="E1170" s="6"/>
      <c r="F1170" s="6"/>
      <c r="G1170" s="6"/>
      <c r="H1170" s="6"/>
      <c r="I1170" s="6"/>
      <c r="J1170" s="6"/>
      <c r="K1170" s="6"/>
      <c r="L1170" s="6"/>
      <c r="M1170" s="6"/>
      <c r="N1170" s="6"/>
      <c r="O1170" s="6"/>
      <c r="P1170" s="6"/>
      <c r="Q1170" s="6"/>
      <c r="R1170" s="6"/>
      <c r="S1170" s="6"/>
      <c r="T1170" s="6"/>
      <c r="U1170" s="6"/>
      <c r="V1170" s="6"/>
      <c r="W1170" s="6"/>
      <c r="X1170" s="6"/>
      <c r="Y1170" s="6"/>
      <c r="Z1170" s="6"/>
      <c r="AA1170" s="6"/>
      <c r="AB1170" s="6"/>
    </row>
    <row r="1171" spans="1:28" ht="15.75" customHeight="1" x14ac:dyDescent="0.25">
      <c r="A1171" s="13"/>
      <c r="B1171" s="3"/>
      <c r="C1171" s="6"/>
      <c r="D1171" s="6"/>
      <c r="E1171" s="6"/>
      <c r="F1171" s="6"/>
      <c r="G1171" s="6"/>
      <c r="H1171" s="6"/>
      <c r="I1171" s="6"/>
      <c r="J1171" s="6"/>
      <c r="K1171" s="6"/>
      <c r="L1171" s="6"/>
      <c r="M1171" s="6"/>
      <c r="N1171" s="6"/>
      <c r="O1171" s="6"/>
      <c r="P1171" s="6"/>
      <c r="Q1171" s="6"/>
      <c r="R1171" s="6"/>
      <c r="S1171" s="6"/>
      <c r="T1171" s="6"/>
      <c r="U1171" s="6"/>
      <c r="V1171" s="6"/>
      <c r="W1171" s="6"/>
      <c r="X1171" s="6"/>
      <c r="Y1171" s="6"/>
      <c r="Z1171" s="6"/>
      <c r="AA1171" s="6"/>
      <c r="AB1171" s="6"/>
    </row>
    <row r="1172" spans="1:28" ht="15.75" customHeight="1" x14ac:dyDescent="0.25">
      <c r="A1172" s="13"/>
      <c r="B1172" s="3"/>
      <c r="C1172" s="6"/>
      <c r="D1172" s="6"/>
      <c r="E1172" s="6"/>
      <c r="F1172" s="6"/>
      <c r="G1172" s="6"/>
      <c r="H1172" s="6"/>
      <c r="I1172" s="6"/>
      <c r="J1172" s="6"/>
      <c r="K1172" s="6"/>
      <c r="L1172" s="6"/>
      <c r="M1172" s="6"/>
      <c r="N1172" s="6"/>
      <c r="O1172" s="6"/>
      <c r="P1172" s="6"/>
      <c r="Q1172" s="6"/>
      <c r="R1172" s="6"/>
      <c r="S1172" s="6"/>
      <c r="T1172" s="6"/>
      <c r="U1172" s="6"/>
      <c r="V1172" s="6"/>
      <c r="W1172" s="6"/>
      <c r="X1172" s="6"/>
      <c r="Y1172" s="6"/>
      <c r="Z1172" s="6"/>
      <c r="AA1172" s="6"/>
      <c r="AB1172" s="6"/>
    </row>
    <row r="1173" spans="1:28" ht="15.75" customHeight="1" x14ac:dyDescent="0.25">
      <c r="A1173" s="13"/>
      <c r="B1173" s="3"/>
      <c r="C1173" s="6"/>
      <c r="D1173" s="6"/>
      <c r="E1173" s="6"/>
      <c r="F1173" s="6"/>
      <c r="G1173" s="6"/>
      <c r="H1173" s="6"/>
      <c r="I1173" s="6"/>
      <c r="J1173" s="6"/>
      <c r="K1173" s="6"/>
      <c r="L1173" s="6"/>
      <c r="M1173" s="6"/>
      <c r="N1173" s="6"/>
      <c r="O1173" s="6"/>
      <c r="P1173" s="6"/>
      <c r="Q1173" s="6"/>
      <c r="R1173" s="6"/>
      <c r="S1173" s="6"/>
      <c r="T1173" s="6"/>
      <c r="U1173" s="6"/>
      <c r="V1173" s="6"/>
      <c r="W1173" s="6"/>
      <c r="X1173" s="6"/>
      <c r="Y1173" s="6"/>
      <c r="Z1173" s="6"/>
      <c r="AA1173" s="6"/>
      <c r="AB1173" s="6"/>
    </row>
    <row r="1174" spans="1:28" ht="15.75" customHeight="1" x14ac:dyDescent="0.25">
      <c r="A1174" s="13"/>
      <c r="B1174" s="3"/>
      <c r="C1174" s="6"/>
      <c r="D1174" s="6"/>
      <c r="E1174" s="6"/>
      <c r="F1174" s="6"/>
      <c r="G1174" s="6"/>
      <c r="H1174" s="6"/>
      <c r="I1174" s="6"/>
      <c r="J1174" s="6"/>
      <c r="K1174" s="6"/>
      <c r="L1174" s="6"/>
      <c r="M1174" s="6"/>
      <c r="N1174" s="6"/>
      <c r="O1174" s="6"/>
      <c r="P1174" s="6"/>
      <c r="Q1174" s="6"/>
      <c r="R1174" s="6"/>
      <c r="S1174" s="6"/>
      <c r="T1174" s="6"/>
      <c r="U1174" s="6"/>
      <c r="V1174" s="6"/>
      <c r="W1174" s="6"/>
      <c r="X1174" s="6"/>
      <c r="Y1174" s="6"/>
      <c r="Z1174" s="6"/>
      <c r="AA1174" s="6"/>
      <c r="AB1174" s="6"/>
    </row>
    <row r="1175" spans="1:28" ht="15.75" customHeight="1" x14ac:dyDescent="0.25">
      <c r="A1175" s="13"/>
      <c r="B1175" s="3"/>
      <c r="C1175" s="6"/>
      <c r="D1175" s="6"/>
      <c r="E1175" s="6"/>
      <c r="F1175" s="6"/>
      <c r="G1175" s="6"/>
      <c r="H1175" s="6"/>
      <c r="I1175" s="6"/>
      <c r="J1175" s="6"/>
      <c r="K1175" s="6"/>
      <c r="L1175" s="6"/>
      <c r="M1175" s="6"/>
      <c r="N1175" s="6"/>
      <c r="O1175" s="6"/>
      <c r="P1175" s="6"/>
      <c r="Q1175" s="6"/>
      <c r="R1175" s="6"/>
      <c r="S1175" s="6"/>
      <c r="T1175" s="6"/>
      <c r="U1175" s="6"/>
      <c r="V1175" s="6"/>
      <c r="W1175" s="6"/>
      <c r="X1175" s="6"/>
      <c r="Y1175" s="6"/>
      <c r="Z1175" s="6"/>
      <c r="AA1175" s="6"/>
      <c r="AB1175" s="6"/>
    </row>
    <row r="1176" spans="1:28" ht="15.75" customHeight="1" x14ac:dyDescent="0.25">
      <c r="A1176" s="13"/>
      <c r="B1176" s="3"/>
      <c r="C1176" s="6"/>
      <c r="D1176" s="6"/>
      <c r="E1176" s="6"/>
      <c r="F1176" s="6"/>
      <c r="G1176" s="6"/>
      <c r="H1176" s="6"/>
      <c r="I1176" s="6"/>
      <c r="J1176" s="6"/>
      <c r="K1176" s="6"/>
      <c r="L1176" s="6"/>
      <c r="M1176" s="6"/>
      <c r="N1176" s="6"/>
      <c r="O1176" s="6"/>
      <c r="P1176" s="6"/>
      <c r="Q1176" s="6"/>
      <c r="R1176" s="6"/>
      <c r="S1176" s="6"/>
      <c r="T1176" s="6"/>
      <c r="U1176" s="6"/>
      <c r="V1176" s="6"/>
      <c r="W1176" s="6"/>
      <c r="X1176" s="6"/>
      <c r="Y1176" s="6"/>
      <c r="Z1176" s="6"/>
      <c r="AA1176" s="6"/>
      <c r="AB1176" s="6"/>
    </row>
    <row r="1177" spans="1:28" ht="15.75" customHeight="1" x14ac:dyDescent="0.25">
      <c r="A1177" s="13"/>
      <c r="B1177" s="3"/>
      <c r="C1177" s="6"/>
      <c r="D1177" s="6"/>
      <c r="E1177" s="6"/>
      <c r="F1177" s="6"/>
      <c r="G1177" s="6"/>
      <c r="H1177" s="6"/>
      <c r="I1177" s="6"/>
      <c r="J1177" s="6"/>
      <c r="K1177" s="6"/>
      <c r="L1177" s="6"/>
      <c r="M1177" s="6"/>
      <c r="N1177" s="6"/>
      <c r="O1177" s="6"/>
      <c r="P1177" s="6"/>
      <c r="Q1177" s="6"/>
      <c r="R1177" s="6"/>
      <c r="S1177" s="6"/>
      <c r="T1177" s="6"/>
      <c r="U1177" s="6"/>
      <c r="V1177" s="6"/>
      <c r="W1177" s="6"/>
      <c r="X1177" s="6"/>
      <c r="Y1177" s="6"/>
      <c r="Z1177" s="6"/>
      <c r="AA1177" s="6"/>
      <c r="AB1177" s="6"/>
    </row>
    <row r="1178" spans="1:28" ht="15.75" customHeight="1" x14ac:dyDescent="0.25">
      <c r="A1178" s="13"/>
      <c r="B1178" s="3"/>
      <c r="C1178" s="6"/>
      <c r="D1178" s="6"/>
      <c r="E1178" s="6"/>
      <c r="F1178" s="6"/>
      <c r="G1178" s="6"/>
      <c r="H1178" s="6"/>
      <c r="I1178" s="6"/>
      <c r="J1178" s="6"/>
      <c r="K1178" s="6"/>
      <c r="L1178" s="6"/>
      <c r="M1178" s="6"/>
      <c r="N1178" s="6"/>
      <c r="O1178" s="6"/>
      <c r="P1178" s="6"/>
      <c r="Q1178" s="6"/>
      <c r="R1178" s="6"/>
      <c r="S1178" s="6"/>
      <c r="T1178" s="6"/>
      <c r="U1178" s="6"/>
      <c r="V1178" s="6"/>
      <c r="W1178" s="6"/>
      <c r="X1178" s="6"/>
      <c r="Y1178" s="6"/>
      <c r="Z1178" s="6"/>
      <c r="AA1178" s="6"/>
      <c r="AB1178" s="6"/>
    </row>
    <row r="1179" spans="1:28" ht="15.75" customHeight="1" x14ac:dyDescent="0.25">
      <c r="A1179" s="13"/>
      <c r="B1179" s="3"/>
      <c r="C1179" s="6"/>
      <c r="D1179" s="6"/>
      <c r="E1179" s="6"/>
      <c r="F1179" s="6"/>
      <c r="G1179" s="6"/>
      <c r="H1179" s="6"/>
      <c r="I1179" s="6"/>
      <c r="J1179" s="6"/>
      <c r="K1179" s="6"/>
      <c r="L1179" s="6"/>
      <c r="M1179" s="6"/>
      <c r="N1179" s="6"/>
      <c r="O1179" s="6"/>
      <c r="P1179" s="6"/>
      <c r="Q1179" s="6"/>
      <c r="R1179" s="6"/>
      <c r="S1179" s="6"/>
      <c r="T1179" s="6"/>
      <c r="U1179" s="6"/>
      <c r="V1179" s="6"/>
      <c r="W1179" s="6"/>
      <c r="X1179" s="6"/>
      <c r="Y1179" s="6"/>
      <c r="Z1179" s="6"/>
      <c r="AA1179" s="6"/>
      <c r="AB1179" s="6"/>
    </row>
    <row r="1180" spans="1:28" ht="15.75" customHeight="1" x14ac:dyDescent="0.25">
      <c r="A1180" s="13"/>
      <c r="B1180" s="3"/>
      <c r="C1180" s="6"/>
      <c r="D1180" s="6"/>
      <c r="E1180" s="6"/>
      <c r="F1180" s="6"/>
      <c r="G1180" s="6"/>
      <c r="H1180" s="6"/>
      <c r="I1180" s="6"/>
      <c r="J1180" s="6"/>
      <c r="K1180" s="6"/>
      <c r="L1180" s="6"/>
      <c r="M1180" s="6"/>
      <c r="N1180" s="6"/>
      <c r="O1180" s="6"/>
      <c r="P1180" s="6"/>
      <c r="Q1180" s="6"/>
      <c r="R1180" s="6"/>
      <c r="S1180" s="6"/>
      <c r="T1180" s="6"/>
      <c r="U1180" s="6"/>
      <c r="V1180" s="6"/>
      <c r="W1180" s="6"/>
      <c r="X1180" s="6"/>
      <c r="Y1180" s="6"/>
      <c r="Z1180" s="6"/>
      <c r="AA1180" s="6"/>
      <c r="AB1180" s="6"/>
    </row>
    <row r="1181" spans="1:28" ht="15.75" customHeight="1" x14ac:dyDescent="0.25">
      <c r="A1181" s="13"/>
      <c r="B1181" s="3"/>
      <c r="C1181" s="6"/>
      <c r="D1181" s="6"/>
      <c r="E1181" s="6"/>
      <c r="F1181" s="6"/>
      <c r="G1181" s="6"/>
      <c r="H1181" s="6"/>
      <c r="I1181" s="6"/>
      <c r="J1181" s="6"/>
      <c r="K1181" s="6"/>
      <c r="L1181" s="6"/>
      <c r="M1181" s="6"/>
      <c r="N1181" s="6"/>
      <c r="O1181" s="6"/>
      <c r="P1181" s="6"/>
      <c r="Q1181" s="6"/>
      <c r="R1181" s="6"/>
      <c r="S1181" s="6"/>
      <c r="T1181" s="6"/>
      <c r="U1181" s="6"/>
      <c r="V1181" s="6"/>
      <c r="W1181" s="6"/>
      <c r="X1181" s="6"/>
      <c r="Y1181" s="6"/>
      <c r="Z1181" s="6"/>
      <c r="AA1181" s="6"/>
      <c r="AB1181" s="6"/>
    </row>
  </sheetData>
  <mergeCells count="5">
    <mergeCell ref="C215:G215"/>
    <mergeCell ref="C2:F2"/>
    <mergeCell ref="C17:F17"/>
    <mergeCell ref="C29:I29"/>
    <mergeCell ref="C112:F1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49"/>
  <sheetViews>
    <sheetView tabSelected="1" workbookViewId="0">
      <pane ySplit="1" topLeftCell="A257" activePane="bottomLeft" state="frozen"/>
      <selection pane="bottomLeft" activeCell="D267" sqref="D267"/>
    </sheetView>
  </sheetViews>
  <sheetFormatPr baseColWidth="10" defaultColWidth="14.42578125" defaultRowHeight="15" customHeight="1" x14ac:dyDescent="0.25"/>
  <cols>
    <col min="1" max="1" width="8.85546875" customWidth="1"/>
    <col min="2" max="2" width="10.28515625" customWidth="1"/>
    <col min="3" max="3" width="34.5703125" customWidth="1"/>
    <col min="4" max="4" width="22.140625" customWidth="1"/>
    <col min="5" max="5" width="18.140625" customWidth="1"/>
    <col min="6" max="6" width="20.140625" customWidth="1"/>
    <col min="7" max="7" width="18.42578125" customWidth="1"/>
    <col min="8" max="8" width="8.7109375" customWidth="1"/>
  </cols>
  <sheetData>
    <row r="1" spans="1:28" ht="14.25" customHeight="1" x14ac:dyDescent="0.25">
      <c r="A1" s="14" t="s">
        <v>0</v>
      </c>
      <c r="B1" s="14" t="s">
        <v>1</v>
      </c>
      <c r="C1" s="14" t="s">
        <v>135</v>
      </c>
      <c r="D1" s="14"/>
      <c r="E1" s="14"/>
      <c r="F1" s="14"/>
      <c r="G1" s="14"/>
      <c r="H1" s="3"/>
      <c r="I1" s="3"/>
      <c r="J1" s="3"/>
      <c r="K1" s="3"/>
      <c r="L1" s="3"/>
      <c r="M1" s="3"/>
      <c r="N1" s="3"/>
      <c r="O1" s="3"/>
      <c r="P1" s="3"/>
      <c r="Q1" s="3"/>
      <c r="R1" s="3"/>
      <c r="S1" s="3"/>
      <c r="T1" s="3"/>
      <c r="U1" s="3"/>
      <c r="V1" s="3"/>
      <c r="W1" s="3"/>
      <c r="X1" s="3"/>
      <c r="Y1" s="3"/>
      <c r="Z1" s="3"/>
      <c r="AA1" s="3"/>
      <c r="AB1" s="3"/>
    </row>
    <row r="2" spans="1:28" ht="14.25" customHeight="1" x14ac:dyDescent="0.25">
      <c r="A2" s="16" t="s">
        <v>3</v>
      </c>
      <c r="B2" s="14" t="s">
        <v>13</v>
      </c>
      <c r="C2" s="158" t="s">
        <v>136</v>
      </c>
      <c r="D2" s="159"/>
      <c r="E2" s="159"/>
      <c r="F2" s="159"/>
      <c r="G2" s="159"/>
      <c r="H2" s="6"/>
      <c r="I2" s="6"/>
      <c r="J2" s="6"/>
      <c r="K2" s="6"/>
      <c r="L2" s="6"/>
      <c r="M2" s="6"/>
      <c r="N2" s="6"/>
      <c r="O2" s="6"/>
      <c r="P2" s="6"/>
      <c r="Q2" s="6"/>
      <c r="R2" s="6"/>
      <c r="S2" s="6"/>
      <c r="T2" s="6"/>
      <c r="U2" s="6"/>
      <c r="V2" s="6"/>
      <c r="W2" s="6"/>
      <c r="X2" s="6"/>
      <c r="Y2" s="6"/>
      <c r="Z2" s="6"/>
      <c r="AA2" s="6"/>
      <c r="AB2" s="6"/>
    </row>
    <row r="3" spans="1:28" ht="31.5" customHeight="1" x14ac:dyDescent="0.25">
      <c r="A3" s="13"/>
      <c r="B3" s="3"/>
      <c r="C3" s="144" t="s">
        <v>132</v>
      </c>
      <c r="D3" s="144" t="s">
        <v>133</v>
      </c>
      <c r="E3" s="144" t="s">
        <v>115</v>
      </c>
      <c r="F3" s="144" t="s">
        <v>119</v>
      </c>
      <c r="G3" s="144" t="s">
        <v>116</v>
      </c>
      <c r="H3" s="26"/>
      <c r="I3" s="26"/>
      <c r="J3" s="6"/>
      <c r="K3" s="6"/>
      <c r="L3" s="6"/>
      <c r="M3" s="6"/>
      <c r="N3" s="6"/>
      <c r="O3" s="6"/>
      <c r="P3" s="6"/>
      <c r="Q3" s="6"/>
      <c r="R3" s="6"/>
      <c r="S3" s="6"/>
      <c r="T3" s="6"/>
      <c r="U3" s="6"/>
      <c r="V3" s="6"/>
      <c r="W3" s="6"/>
      <c r="X3" s="6"/>
      <c r="Y3" s="6"/>
      <c r="Z3" s="6"/>
      <c r="AA3" s="6"/>
      <c r="AB3" s="6"/>
    </row>
    <row r="4" spans="1:28" ht="14.25" customHeight="1" x14ac:dyDescent="0.25">
      <c r="A4" s="13"/>
      <c r="B4" s="3"/>
      <c r="C4" s="145" t="s">
        <v>1474</v>
      </c>
      <c r="D4" s="145">
        <v>10848</v>
      </c>
      <c r="E4" s="146">
        <v>44796</v>
      </c>
      <c r="F4" s="145" t="s">
        <v>1475</v>
      </c>
      <c r="G4" s="145" t="s">
        <v>1720</v>
      </c>
      <c r="H4" s="6"/>
      <c r="I4" s="6"/>
      <c r="J4" s="6"/>
      <c r="K4" s="6"/>
      <c r="L4" s="6"/>
      <c r="M4" s="6"/>
      <c r="N4" s="6"/>
      <c r="O4" s="6"/>
      <c r="P4" s="6"/>
      <c r="Q4" s="6"/>
      <c r="R4" s="6"/>
      <c r="S4" s="6"/>
      <c r="T4" s="6"/>
      <c r="U4" s="6"/>
      <c r="V4" s="6"/>
      <c r="W4" s="6"/>
      <c r="X4" s="6"/>
      <c r="Y4" s="6"/>
      <c r="Z4" s="6"/>
      <c r="AA4" s="6"/>
      <c r="AB4" s="6"/>
    </row>
    <row r="5" spans="1:28" s="121" customFormat="1" ht="14.25" customHeight="1" x14ac:dyDescent="0.25">
      <c r="A5" s="13"/>
      <c r="B5" s="3"/>
      <c r="C5" s="145" t="s">
        <v>1474</v>
      </c>
      <c r="D5" s="145">
        <v>11483</v>
      </c>
      <c r="E5" s="146">
        <v>44803</v>
      </c>
      <c r="F5" s="145" t="s">
        <v>1476</v>
      </c>
      <c r="G5" s="145" t="s">
        <v>1720</v>
      </c>
      <c r="H5" s="6"/>
      <c r="I5" s="6"/>
      <c r="J5" s="6"/>
      <c r="K5" s="6"/>
      <c r="L5" s="6"/>
      <c r="M5" s="6"/>
      <c r="N5" s="6"/>
      <c r="O5" s="6"/>
      <c r="P5" s="6"/>
      <c r="Q5" s="6"/>
      <c r="R5" s="6"/>
      <c r="S5" s="6"/>
      <c r="T5" s="6"/>
      <c r="U5" s="6"/>
      <c r="V5" s="6"/>
      <c r="W5" s="6"/>
      <c r="X5" s="6"/>
      <c r="Y5" s="6"/>
      <c r="Z5" s="6"/>
      <c r="AA5" s="6"/>
      <c r="AB5" s="6"/>
    </row>
    <row r="6" spans="1:28" s="121" customFormat="1" ht="14.25" customHeight="1" x14ac:dyDescent="0.25">
      <c r="A6" s="13"/>
      <c r="B6" s="3"/>
      <c r="C6" s="145" t="s">
        <v>1474</v>
      </c>
      <c r="D6" s="145">
        <v>26973</v>
      </c>
      <c r="E6" s="146">
        <v>44914</v>
      </c>
      <c r="F6" s="145" t="s">
        <v>1477</v>
      </c>
      <c r="G6" s="145" t="s">
        <v>1720</v>
      </c>
      <c r="H6" s="6"/>
      <c r="I6" s="6"/>
      <c r="J6" s="6"/>
      <c r="K6" s="6"/>
      <c r="L6" s="6"/>
      <c r="M6" s="6"/>
      <c r="N6" s="6"/>
      <c r="O6" s="6"/>
      <c r="P6" s="6"/>
      <c r="Q6" s="6"/>
      <c r="R6" s="6"/>
      <c r="S6" s="6"/>
      <c r="T6" s="6"/>
      <c r="U6" s="6"/>
      <c r="V6" s="6"/>
      <c r="W6" s="6"/>
      <c r="X6" s="6"/>
      <c r="Y6" s="6"/>
      <c r="Z6" s="6"/>
      <c r="AA6" s="6"/>
      <c r="AB6" s="6"/>
    </row>
    <row r="7" spans="1:28" s="121" customFormat="1" ht="14.25" customHeight="1" x14ac:dyDescent="0.25">
      <c r="A7" s="13"/>
      <c r="B7" s="3"/>
      <c r="C7" s="145" t="s">
        <v>1474</v>
      </c>
      <c r="D7" s="145">
        <v>28535</v>
      </c>
      <c r="E7" s="146">
        <v>44923</v>
      </c>
      <c r="F7" s="145" t="s">
        <v>1478</v>
      </c>
      <c r="G7" s="145" t="s">
        <v>1720</v>
      </c>
      <c r="H7" s="6"/>
      <c r="I7" s="6"/>
      <c r="J7" s="6"/>
      <c r="K7" s="6"/>
      <c r="L7" s="6"/>
      <c r="M7" s="6"/>
      <c r="N7" s="6"/>
      <c r="O7" s="6"/>
      <c r="P7" s="6"/>
      <c r="Q7" s="6"/>
      <c r="R7" s="6"/>
      <c r="S7" s="6"/>
      <c r="T7" s="6"/>
      <c r="U7" s="6"/>
      <c r="V7" s="6"/>
      <c r="W7" s="6"/>
      <c r="X7" s="6"/>
      <c r="Y7" s="6"/>
      <c r="Z7" s="6"/>
      <c r="AA7" s="6"/>
      <c r="AB7" s="6"/>
    </row>
    <row r="8" spans="1:28" s="121" customFormat="1" ht="14.25" customHeight="1" x14ac:dyDescent="0.25">
      <c r="A8" s="13"/>
      <c r="B8" s="3"/>
      <c r="C8" s="145" t="s">
        <v>1474</v>
      </c>
      <c r="D8" s="145">
        <v>28596</v>
      </c>
      <c r="E8" s="146">
        <v>44925</v>
      </c>
      <c r="F8" s="145" t="s">
        <v>1479</v>
      </c>
      <c r="G8" s="145" t="s">
        <v>1720</v>
      </c>
      <c r="H8" s="6"/>
      <c r="I8" s="6"/>
      <c r="J8" s="6"/>
      <c r="K8" s="6"/>
      <c r="L8" s="6"/>
      <c r="M8" s="6"/>
      <c r="N8" s="6"/>
      <c r="O8" s="6"/>
      <c r="P8" s="6"/>
      <c r="Q8" s="6"/>
      <c r="R8" s="6"/>
      <c r="S8" s="6"/>
      <c r="T8" s="6"/>
      <c r="U8" s="6"/>
      <c r="V8" s="6"/>
      <c r="W8" s="6"/>
      <c r="X8" s="6"/>
      <c r="Y8" s="6"/>
      <c r="Z8" s="6"/>
      <c r="AA8" s="6"/>
      <c r="AB8" s="6"/>
    </row>
    <row r="9" spans="1:28" s="121" customFormat="1" ht="14.25" customHeight="1" x14ac:dyDescent="0.25">
      <c r="A9" s="13"/>
      <c r="B9" s="3"/>
      <c r="C9" s="145" t="s">
        <v>1474</v>
      </c>
      <c r="D9" s="145">
        <v>5871</v>
      </c>
      <c r="E9" s="146">
        <v>44718</v>
      </c>
      <c r="F9" s="145" t="s">
        <v>1480</v>
      </c>
      <c r="G9" s="145" t="s">
        <v>1720</v>
      </c>
      <c r="H9" s="6"/>
      <c r="I9" s="6"/>
      <c r="J9" s="6"/>
      <c r="K9" s="6"/>
      <c r="L9" s="6"/>
      <c r="M9" s="6"/>
      <c r="N9" s="6"/>
      <c r="O9" s="6"/>
      <c r="P9" s="6"/>
      <c r="Q9" s="6"/>
      <c r="R9" s="6"/>
      <c r="S9" s="6"/>
      <c r="T9" s="6"/>
      <c r="U9" s="6"/>
      <c r="V9" s="6"/>
      <c r="W9" s="6"/>
      <c r="X9" s="6"/>
      <c r="Y9" s="6"/>
      <c r="Z9" s="6"/>
      <c r="AA9" s="6"/>
      <c r="AB9" s="6"/>
    </row>
    <row r="10" spans="1:28" s="121" customFormat="1" ht="14.25" customHeight="1" x14ac:dyDescent="0.25">
      <c r="A10" s="13"/>
      <c r="B10" s="3"/>
      <c r="C10" s="145" t="s">
        <v>1474</v>
      </c>
      <c r="D10" s="145">
        <v>6716</v>
      </c>
      <c r="E10" s="146">
        <v>44735</v>
      </c>
      <c r="F10" s="145" t="s">
        <v>1481</v>
      </c>
      <c r="G10" s="145" t="s">
        <v>1720</v>
      </c>
      <c r="H10" s="6"/>
      <c r="I10" s="6"/>
      <c r="J10" s="6"/>
      <c r="K10" s="6"/>
      <c r="L10" s="6"/>
      <c r="M10" s="6"/>
      <c r="N10" s="6"/>
      <c r="O10" s="6"/>
      <c r="P10" s="6"/>
      <c r="Q10" s="6"/>
      <c r="R10" s="6"/>
      <c r="S10" s="6"/>
      <c r="T10" s="6"/>
      <c r="U10" s="6"/>
      <c r="V10" s="6"/>
      <c r="W10" s="6"/>
      <c r="X10" s="6"/>
      <c r="Y10" s="6"/>
      <c r="Z10" s="6"/>
      <c r="AA10" s="6"/>
      <c r="AB10" s="6"/>
    </row>
    <row r="11" spans="1:28" s="121" customFormat="1" ht="14.25" customHeight="1" x14ac:dyDescent="0.25">
      <c r="A11" s="13"/>
      <c r="B11" s="3"/>
      <c r="C11" s="145" t="s">
        <v>1474</v>
      </c>
      <c r="D11" s="145">
        <v>24</v>
      </c>
      <c r="E11" s="146">
        <v>44685</v>
      </c>
      <c r="F11" s="145" t="s">
        <v>1482</v>
      </c>
      <c r="G11" s="145" t="s">
        <v>1720</v>
      </c>
      <c r="H11" s="6"/>
      <c r="I11" s="6"/>
      <c r="J11" s="6"/>
      <c r="K11" s="6"/>
      <c r="L11" s="6"/>
      <c r="M11" s="6"/>
      <c r="N11" s="6"/>
      <c r="O11" s="6"/>
      <c r="P11" s="6"/>
      <c r="Q11" s="6"/>
      <c r="R11" s="6"/>
      <c r="S11" s="6"/>
      <c r="T11" s="6"/>
      <c r="U11" s="6"/>
      <c r="V11" s="6"/>
      <c r="W11" s="6"/>
      <c r="X11" s="6"/>
      <c r="Y11" s="6"/>
      <c r="Z11" s="6"/>
      <c r="AA11" s="6"/>
      <c r="AB11" s="6"/>
    </row>
    <row r="12" spans="1:28" s="121" customFormat="1" ht="14.25" customHeight="1" x14ac:dyDescent="0.25">
      <c r="A12" s="13"/>
      <c r="B12" s="3"/>
      <c r="C12" s="145" t="s">
        <v>1474</v>
      </c>
      <c r="D12" s="145">
        <v>112</v>
      </c>
      <c r="E12" s="146">
        <v>44881</v>
      </c>
      <c r="F12" s="145" t="s">
        <v>1483</v>
      </c>
      <c r="G12" s="145" t="s">
        <v>1720</v>
      </c>
      <c r="H12" s="6"/>
      <c r="I12" s="6"/>
      <c r="J12" s="6"/>
      <c r="K12" s="6"/>
      <c r="L12" s="6"/>
      <c r="M12" s="6"/>
      <c r="N12" s="6"/>
      <c r="O12" s="6"/>
      <c r="P12" s="6"/>
      <c r="Q12" s="6"/>
      <c r="R12" s="6"/>
      <c r="S12" s="6"/>
      <c r="T12" s="6"/>
      <c r="U12" s="6"/>
      <c r="V12" s="6"/>
      <c r="W12" s="6"/>
      <c r="X12" s="6"/>
      <c r="Y12" s="6"/>
      <c r="Z12" s="6"/>
      <c r="AA12" s="6"/>
      <c r="AB12" s="6"/>
    </row>
    <row r="13" spans="1:28" s="121" customFormat="1" ht="14.25" customHeight="1" x14ac:dyDescent="0.25">
      <c r="A13" s="13"/>
      <c r="B13" s="3"/>
      <c r="C13" s="145" t="s">
        <v>1474</v>
      </c>
      <c r="D13" s="145">
        <v>22075</v>
      </c>
      <c r="E13" s="146">
        <v>44888</v>
      </c>
      <c r="F13" s="145" t="s">
        <v>1484</v>
      </c>
      <c r="G13" s="145" t="s">
        <v>1720</v>
      </c>
      <c r="H13" s="6"/>
      <c r="I13" s="6"/>
      <c r="J13" s="6"/>
      <c r="K13" s="6"/>
      <c r="L13" s="6"/>
      <c r="M13" s="6"/>
      <c r="N13" s="6"/>
      <c r="O13" s="6"/>
      <c r="P13" s="6"/>
      <c r="Q13" s="6"/>
      <c r="R13" s="6"/>
      <c r="S13" s="6"/>
      <c r="T13" s="6"/>
      <c r="U13" s="6"/>
      <c r="V13" s="6"/>
      <c r="W13" s="6"/>
      <c r="X13" s="6"/>
      <c r="Y13" s="6"/>
      <c r="Z13" s="6"/>
      <c r="AA13" s="6"/>
      <c r="AB13" s="6"/>
    </row>
    <row r="14" spans="1:28" s="121" customFormat="1" ht="14.25" customHeight="1" x14ac:dyDescent="0.25">
      <c r="A14" s="13"/>
      <c r="B14" s="3"/>
      <c r="C14" s="145" t="s">
        <v>1474</v>
      </c>
      <c r="D14" s="145">
        <v>23356</v>
      </c>
      <c r="E14" s="146">
        <v>44895</v>
      </c>
      <c r="F14" s="145" t="s">
        <v>1485</v>
      </c>
      <c r="G14" s="145" t="s">
        <v>1720</v>
      </c>
      <c r="H14" s="6"/>
      <c r="I14" s="6"/>
      <c r="J14" s="6"/>
      <c r="K14" s="6"/>
      <c r="L14" s="6"/>
      <c r="M14" s="6"/>
      <c r="N14" s="6"/>
      <c r="O14" s="6"/>
      <c r="P14" s="6"/>
      <c r="Q14" s="6"/>
      <c r="R14" s="6"/>
      <c r="S14" s="6"/>
      <c r="T14" s="6"/>
      <c r="U14" s="6"/>
      <c r="V14" s="6"/>
      <c r="W14" s="6"/>
      <c r="X14" s="6"/>
      <c r="Y14" s="6"/>
      <c r="Z14" s="6"/>
      <c r="AA14" s="6"/>
      <c r="AB14" s="6"/>
    </row>
    <row r="15" spans="1:28" s="121" customFormat="1" ht="14.25" customHeight="1" x14ac:dyDescent="0.25">
      <c r="A15" s="13"/>
      <c r="B15" s="3"/>
      <c r="C15" s="145" t="s">
        <v>1474</v>
      </c>
      <c r="D15" s="145">
        <v>15</v>
      </c>
      <c r="E15" s="146">
        <v>45028</v>
      </c>
      <c r="F15" s="145" t="s">
        <v>1486</v>
      </c>
      <c r="G15" s="145" t="s">
        <v>1720</v>
      </c>
      <c r="H15" s="6"/>
      <c r="I15" s="6"/>
      <c r="J15" s="6"/>
      <c r="K15" s="6"/>
      <c r="L15" s="6"/>
      <c r="M15" s="6"/>
      <c r="N15" s="6"/>
      <c r="O15" s="6"/>
      <c r="P15" s="6"/>
      <c r="Q15" s="6"/>
      <c r="R15" s="6"/>
      <c r="S15" s="6"/>
      <c r="T15" s="6"/>
      <c r="U15" s="6"/>
      <c r="V15" s="6"/>
      <c r="W15" s="6"/>
      <c r="X15" s="6"/>
      <c r="Y15" s="6"/>
      <c r="Z15" s="6"/>
      <c r="AA15" s="6"/>
      <c r="AB15" s="6"/>
    </row>
    <row r="16" spans="1:28" s="121" customFormat="1" ht="14.25" customHeight="1" x14ac:dyDescent="0.25">
      <c r="A16" s="13"/>
      <c r="B16" s="3"/>
      <c r="C16" s="145" t="s">
        <v>1474</v>
      </c>
      <c r="D16" s="145">
        <v>1105</v>
      </c>
      <c r="E16" s="146">
        <v>45145</v>
      </c>
      <c r="F16" s="145" t="s">
        <v>1487</v>
      </c>
      <c r="G16" s="145" t="s">
        <v>1720</v>
      </c>
      <c r="H16" s="6"/>
      <c r="I16" s="6"/>
      <c r="J16" s="6"/>
      <c r="K16" s="6"/>
      <c r="L16" s="6"/>
      <c r="M16" s="6"/>
      <c r="N16" s="6"/>
      <c r="O16" s="6"/>
      <c r="P16" s="6"/>
      <c r="Q16" s="6"/>
      <c r="R16" s="6"/>
      <c r="S16" s="6"/>
      <c r="T16" s="6"/>
      <c r="U16" s="6"/>
      <c r="V16" s="6"/>
      <c r="W16" s="6"/>
      <c r="X16" s="6"/>
      <c r="Y16" s="6"/>
      <c r="Z16" s="6"/>
      <c r="AA16" s="6"/>
      <c r="AB16" s="6"/>
    </row>
    <row r="17" spans="1:28" s="121" customFormat="1" ht="14.25" customHeight="1" x14ac:dyDescent="0.25">
      <c r="A17" s="13"/>
      <c r="B17" s="3"/>
      <c r="C17" s="145" t="s">
        <v>1474</v>
      </c>
      <c r="D17" s="145">
        <v>48407</v>
      </c>
      <c r="E17" s="146">
        <v>45163</v>
      </c>
      <c r="F17" s="145" t="s">
        <v>1488</v>
      </c>
      <c r="G17" s="145" t="s">
        <v>1720</v>
      </c>
      <c r="H17" s="6"/>
      <c r="I17" s="6"/>
      <c r="J17" s="6"/>
      <c r="K17" s="6"/>
      <c r="L17" s="6"/>
      <c r="M17" s="6"/>
      <c r="N17" s="6"/>
      <c r="O17" s="6"/>
      <c r="P17" s="6"/>
      <c r="Q17" s="6"/>
      <c r="R17" s="6"/>
      <c r="S17" s="6"/>
      <c r="T17" s="6"/>
      <c r="U17" s="6"/>
      <c r="V17" s="6"/>
      <c r="W17" s="6"/>
      <c r="X17" s="6"/>
      <c r="Y17" s="6"/>
      <c r="Z17" s="6"/>
      <c r="AA17" s="6"/>
      <c r="AB17" s="6"/>
    </row>
    <row r="18" spans="1:28" s="121" customFormat="1" ht="14.25" customHeight="1" x14ac:dyDescent="0.25">
      <c r="A18" s="13"/>
      <c r="B18" s="3"/>
      <c r="C18" s="145" t="s">
        <v>1474</v>
      </c>
      <c r="D18" s="145">
        <v>48348</v>
      </c>
      <c r="E18" s="146">
        <v>45163</v>
      </c>
      <c r="F18" s="145" t="s">
        <v>1489</v>
      </c>
      <c r="G18" s="145" t="s">
        <v>1720</v>
      </c>
      <c r="H18" s="6"/>
      <c r="I18" s="6"/>
      <c r="J18" s="6"/>
      <c r="K18" s="6"/>
      <c r="L18" s="6"/>
      <c r="M18" s="6"/>
      <c r="N18" s="6"/>
      <c r="O18" s="6"/>
      <c r="P18" s="6"/>
      <c r="Q18" s="6"/>
      <c r="R18" s="6"/>
      <c r="S18" s="6"/>
      <c r="T18" s="6"/>
      <c r="U18" s="6"/>
      <c r="V18" s="6"/>
      <c r="W18" s="6"/>
      <c r="X18" s="6"/>
      <c r="Y18" s="6"/>
      <c r="Z18" s="6"/>
      <c r="AA18" s="6"/>
      <c r="AB18" s="6"/>
    </row>
    <row r="19" spans="1:28" s="121" customFormat="1" ht="14.25" customHeight="1" x14ac:dyDescent="0.25">
      <c r="A19" s="13"/>
      <c r="B19" s="3"/>
      <c r="C19" s="145" t="s">
        <v>1474</v>
      </c>
      <c r="D19" s="145">
        <v>56956</v>
      </c>
      <c r="E19" s="146">
        <v>45261</v>
      </c>
      <c r="F19" s="145" t="s">
        <v>1490</v>
      </c>
      <c r="G19" s="145" t="s">
        <v>1720</v>
      </c>
      <c r="H19" s="6"/>
      <c r="I19" s="6"/>
      <c r="J19" s="6"/>
      <c r="K19" s="6"/>
      <c r="L19" s="6"/>
      <c r="M19" s="6"/>
      <c r="N19" s="6"/>
      <c r="O19" s="6"/>
      <c r="P19" s="6"/>
      <c r="Q19" s="6"/>
      <c r="R19" s="6"/>
      <c r="S19" s="6"/>
      <c r="T19" s="6"/>
      <c r="U19" s="6"/>
      <c r="V19" s="6"/>
      <c r="W19" s="6"/>
      <c r="X19" s="6"/>
      <c r="Y19" s="6"/>
      <c r="Z19" s="6"/>
      <c r="AA19" s="6"/>
      <c r="AB19" s="6"/>
    </row>
    <row r="20" spans="1:28" s="121" customFormat="1" ht="14.25" customHeight="1" x14ac:dyDescent="0.25">
      <c r="A20" s="13"/>
      <c r="B20" s="3"/>
      <c r="C20" s="145" t="s">
        <v>1474</v>
      </c>
      <c r="D20" s="145">
        <v>327</v>
      </c>
      <c r="E20" s="146">
        <v>45278</v>
      </c>
      <c r="F20" s="145" t="s">
        <v>1491</v>
      </c>
      <c r="G20" s="145" t="s">
        <v>1720</v>
      </c>
      <c r="H20" s="6"/>
      <c r="I20" s="6"/>
      <c r="J20" s="6"/>
      <c r="K20" s="6"/>
      <c r="L20" s="6"/>
      <c r="M20" s="6"/>
      <c r="N20" s="6"/>
      <c r="O20" s="6"/>
      <c r="P20" s="6"/>
      <c r="Q20" s="6"/>
      <c r="R20" s="6"/>
      <c r="S20" s="6"/>
      <c r="T20" s="6"/>
      <c r="U20" s="6"/>
      <c r="V20" s="6"/>
      <c r="W20" s="6"/>
      <c r="X20" s="6"/>
      <c r="Y20" s="6"/>
      <c r="Z20" s="6"/>
      <c r="AA20" s="6"/>
      <c r="AB20" s="6"/>
    </row>
    <row r="21" spans="1:28" s="121" customFormat="1" ht="14.25" customHeight="1" x14ac:dyDescent="0.25">
      <c r="A21" s="13"/>
      <c r="B21" s="3"/>
      <c r="C21" s="145" t="s">
        <v>1474</v>
      </c>
      <c r="D21" s="145">
        <v>30303</v>
      </c>
      <c r="E21" s="146">
        <v>44935</v>
      </c>
      <c r="F21" s="145" t="s">
        <v>1492</v>
      </c>
      <c r="G21" s="145" t="s">
        <v>1720</v>
      </c>
      <c r="H21" s="6"/>
      <c r="I21" s="6"/>
      <c r="J21" s="6"/>
      <c r="K21" s="6"/>
      <c r="L21" s="6"/>
      <c r="M21" s="6"/>
      <c r="N21" s="6"/>
      <c r="O21" s="6"/>
      <c r="P21" s="6"/>
      <c r="Q21" s="6"/>
      <c r="R21" s="6"/>
      <c r="S21" s="6"/>
      <c r="T21" s="6"/>
      <c r="U21" s="6"/>
      <c r="V21" s="6"/>
      <c r="W21" s="6"/>
      <c r="X21" s="6"/>
      <c r="Y21" s="6"/>
      <c r="Z21" s="6"/>
      <c r="AA21" s="6"/>
      <c r="AB21" s="6"/>
    </row>
    <row r="22" spans="1:28" s="121" customFormat="1" ht="14.25" customHeight="1" x14ac:dyDescent="0.25">
      <c r="A22" s="13"/>
      <c r="B22" s="3"/>
      <c r="C22" s="145" t="s">
        <v>1474</v>
      </c>
      <c r="D22" s="145">
        <v>30960</v>
      </c>
      <c r="E22" s="146">
        <v>44939</v>
      </c>
      <c r="F22" s="145" t="s">
        <v>1493</v>
      </c>
      <c r="G22" s="145" t="s">
        <v>1720</v>
      </c>
      <c r="H22" s="6"/>
      <c r="I22" s="6"/>
      <c r="J22" s="6"/>
      <c r="K22" s="6"/>
      <c r="L22" s="6"/>
      <c r="M22" s="6"/>
      <c r="N22" s="6"/>
      <c r="O22" s="6"/>
      <c r="P22" s="6"/>
      <c r="Q22" s="6"/>
      <c r="R22" s="6"/>
      <c r="S22" s="6"/>
      <c r="T22" s="6"/>
      <c r="U22" s="6"/>
      <c r="V22" s="6"/>
      <c r="W22" s="6"/>
      <c r="X22" s="6"/>
      <c r="Y22" s="6"/>
      <c r="Z22" s="6"/>
      <c r="AA22" s="6"/>
      <c r="AB22" s="6"/>
    </row>
    <row r="23" spans="1:28" s="121" customFormat="1" ht="14.25" customHeight="1" x14ac:dyDescent="0.25">
      <c r="A23" s="13"/>
      <c r="B23" s="3"/>
      <c r="C23" s="145" t="s">
        <v>1474</v>
      </c>
      <c r="D23" s="145">
        <v>45217</v>
      </c>
      <c r="E23" s="146">
        <v>45127</v>
      </c>
      <c r="F23" s="145" t="s">
        <v>1494</v>
      </c>
      <c r="G23" s="145" t="s">
        <v>1720</v>
      </c>
      <c r="H23" s="6"/>
      <c r="I23" s="6"/>
      <c r="J23" s="6"/>
      <c r="K23" s="6"/>
      <c r="L23" s="6"/>
      <c r="M23" s="6"/>
      <c r="N23" s="6"/>
      <c r="O23" s="6"/>
      <c r="P23" s="6"/>
      <c r="Q23" s="6"/>
      <c r="R23" s="6"/>
      <c r="S23" s="6"/>
      <c r="T23" s="6"/>
      <c r="U23" s="6"/>
      <c r="V23" s="6"/>
      <c r="W23" s="6"/>
      <c r="X23" s="6"/>
      <c r="Y23" s="6"/>
      <c r="Z23" s="6"/>
      <c r="AA23" s="6"/>
      <c r="AB23" s="6"/>
    </row>
    <row r="24" spans="1:28" s="121" customFormat="1" ht="14.25" customHeight="1" x14ac:dyDescent="0.25">
      <c r="A24" s="13"/>
      <c r="B24" s="3"/>
      <c r="C24" s="145" t="s">
        <v>1474</v>
      </c>
      <c r="D24" s="145">
        <v>45417</v>
      </c>
      <c r="E24" s="146">
        <v>45132</v>
      </c>
      <c r="F24" s="145" t="s">
        <v>1495</v>
      </c>
      <c r="G24" s="145" t="s">
        <v>1720</v>
      </c>
      <c r="H24" s="6"/>
      <c r="I24" s="6"/>
      <c r="J24" s="6"/>
      <c r="K24" s="6"/>
      <c r="L24" s="6"/>
      <c r="M24" s="6"/>
      <c r="N24" s="6"/>
      <c r="O24" s="6"/>
      <c r="P24" s="6"/>
      <c r="Q24" s="6"/>
      <c r="R24" s="6"/>
      <c r="S24" s="6"/>
      <c r="T24" s="6"/>
      <c r="U24" s="6"/>
      <c r="V24" s="6"/>
      <c r="W24" s="6"/>
      <c r="X24" s="6"/>
      <c r="Y24" s="6"/>
      <c r="Z24" s="6"/>
      <c r="AA24" s="6"/>
      <c r="AB24" s="6"/>
    </row>
    <row r="25" spans="1:28" s="121" customFormat="1" ht="14.25" customHeight="1" x14ac:dyDescent="0.25">
      <c r="A25" s="13"/>
      <c r="B25" s="3"/>
      <c r="C25" s="145" t="s">
        <v>1474</v>
      </c>
      <c r="D25" s="145">
        <v>195</v>
      </c>
      <c r="E25" s="146">
        <v>45083</v>
      </c>
      <c r="F25" s="145" t="s">
        <v>1496</v>
      </c>
      <c r="G25" s="145" t="s">
        <v>1720</v>
      </c>
      <c r="H25" s="6"/>
      <c r="I25" s="6"/>
      <c r="J25" s="6"/>
      <c r="K25" s="6"/>
      <c r="L25" s="6"/>
      <c r="M25" s="6"/>
      <c r="N25" s="6"/>
      <c r="O25" s="6"/>
      <c r="P25" s="6"/>
      <c r="Q25" s="6"/>
      <c r="R25" s="6"/>
      <c r="S25" s="6"/>
      <c r="T25" s="6"/>
      <c r="U25" s="6"/>
      <c r="V25" s="6"/>
      <c r="W25" s="6"/>
      <c r="X25" s="6"/>
      <c r="Y25" s="6"/>
      <c r="Z25" s="6"/>
      <c r="AA25" s="6"/>
      <c r="AB25" s="6"/>
    </row>
    <row r="26" spans="1:28" s="121" customFormat="1" ht="14.25" customHeight="1" x14ac:dyDescent="0.25">
      <c r="A26" s="13"/>
      <c r="B26" s="3"/>
      <c r="C26" s="145" t="s">
        <v>1474</v>
      </c>
      <c r="D26" s="145">
        <v>33657</v>
      </c>
      <c r="E26" s="146">
        <v>45005</v>
      </c>
      <c r="F26" s="145" t="s">
        <v>1497</v>
      </c>
      <c r="G26" s="145" t="s">
        <v>1720</v>
      </c>
      <c r="H26" s="6"/>
      <c r="I26" s="6"/>
      <c r="J26" s="6"/>
      <c r="K26" s="6"/>
      <c r="L26" s="6"/>
      <c r="M26" s="6"/>
      <c r="N26" s="6"/>
      <c r="O26" s="6"/>
      <c r="P26" s="6"/>
      <c r="Q26" s="6"/>
      <c r="R26" s="6"/>
      <c r="S26" s="6"/>
      <c r="T26" s="6"/>
      <c r="U26" s="6"/>
      <c r="V26" s="6"/>
      <c r="W26" s="6"/>
      <c r="X26" s="6"/>
      <c r="Y26" s="6"/>
      <c r="Z26" s="6"/>
      <c r="AA26" s="6"/>
      <c r="AB26" s="6"/>
    </row>
    <row r="27" spans="1:28" s="121" customFormat="1" ht="14.25" customHeight="1" x14ac:dyDescent="0.25">
      <c r="A27" s="13"/>
      <c r="B27" s="3"/>
      <c r="C27" s="145" t="s">
        <v>1474</v>
      </c>
      <c r="D27" s="145">
        <v>799</v>
      </c>
      <c r="E27" s="146">
        <v>45076</v>
      </c>
      <c r="F27" s="145" t="s">
        <v>1498</v>
      </c>
      <c r="G27" s="145" t="s">
        <v>1720</v>
      </c>
      <c r="H27" s="6"/>
      <c r="I27" s="6"/>
      <c r="J27" s="6"/>
      <c r="K27" s="6"/>
      <c r="L27" s="6"/>
      <c r="M27" s="6"/>
      <c r="N27" s="6"/>
      <c r="O27" s="6"/>
      <c r="P27" s="6"/>
      <c r="Q27" s="6"/>
      <c r="R27" s="6"/>
      <c r="S27" s="6"/>
      <c r="T27" s="6"/>
      <c r="U27" s="6"/>
      <c r="V27" s="6"/>
      <c r="W27" s="6"/>
      <c r="X27" s="6"/>
      <c r="Y27" s="6"/>
      <c r="Z27" s="6"/>
      <c r="AA27" s="6"/>
      <c r="AB27" s="6"/>
    </row>
    <row r="28" spans="1:28" s="121" customFormat="1" ht="14.25" customHeight="1" x14ac:dyDescent="0.25">
      <c r="A28" s="13"/>
      <c r="B28" s="3"/>
      <c r="C28" s="145" t="s">
        <v>1474</v>
      </c>
      <c r="D28" s="145">
        <v>56003</v>
      </c>
      <c r="E28" s="146">
        <v>45253</v>
      </c>
      <c r="F28" s="145" t="s">
        <v>1499</v>
      </c>
      <c r="G28" s="145" t="s">
        <v>1720</v>
      </c>
      <c r="H28" s="6"/>
      <c r="I28" s="6"/>
      <c r="J28" s="6"/>
      <c r="K28" s="6"/>
      <c r="L28" s="6"/>
      <c r="M28" s="6"/>
      <c r="N28" s="6"/>
      <c r="O28" s="6"/>
      <c r="P28" s="6"/>
      <c r="Q28" s="6"/>
      <c r="R28" s="6"/>
      <c r="S28" s="6"/>
      <c r="T28" s="6"/>
      <c r="U28" s="6"/>
      <c r="V28" s="6"/>
      <c r="W28" s="6"/>
      <c r="X28" s="6"/>
      <c r="Y28" s="6"/>
      <c r="Z28" s="6"/>
      <c r="AA28" s="6"/>
      <c r="AB28" s="6"/>
    </row>
    <row r="29" spans="1:28" s="121" customFormat="1" ht="14.25" customHeight="1" x14ac:dyDescent="0.25">
      <c r="A29" s="13"/>
      <c r="B29" s="3"/>
      <c r="C29" s="145" t="s">
        <v>1474</v>
      </c>
      <c r="D29" s="145">
        <v>51940</v>
      </c>
      <c r="E29" s="146">
        <v>45205</v>
      </c>
      <c r="F29" s="145" t="s">
        <v>1500</v>
      </c>
      <c r="G29" s="145" t="s">
        <v>1720</v>
      </c>
      <c r="H29" s="6"/>
      <c r="I29" s="6"/>
      <c r="J29" s="6"/>
      <c r="K29" s="6"/>
      <c r="L29" s="6"/>
      <c r="M29" s="6"/>
      <c r="N29" s="6"/>
      <c r="O29" s="6"/>
      <c r="P29" s="6"/>
      <c r="Q29" s="6"/>
      <c r="R29" s="6"/>
      <c r="S29" s="6"/>
      <c r="T29" s="6"/>
      <c r="U29" s="6"/>
      <c r="V29" s="6"/>
      <c r="W29" s="6"/>
      <c r="X29" s="6"/>
      <c r="Y29" s="6"/>
      <c r="Z29" s="6"/>
      <c r="AA29" s="6"/>
      <c r="AB29" s="6"/>
    </row>
    <row r="30" spans="1:28" s="121" customFormat="1" ht="14.25" customHeight="1" x14ac:dyDescent="0.25">
      <c r="A30" s="13"/>
      <c r="B30" s="3"/>
      <c r="C30" s="145" t="s">
        <v>1474</v>
      </c>
      <c r="D30" s="145">
        <v>49536</v>
      </c>
      <c r="E30" s="146">
        <v>45189</v>
      </c>
      <c r="F30" s="145" t="s">
        <v>1501</v>
      </c>
      <c r="G30" s="145" t="s">
        <v>1720</v>
      </c>
      <c r="H30" s="6"/>
      <c r="I30" s="6"/>
      <c r="J30" s="6"/>
      <c r="K30" s="6"/>
      <c r="L30" s="6"/>
      <c r="M30" s="6"/>
      <c r="N30" s="6"/>
      <c r="O30" s="6"/>
      <c r="P30" s="6"/>
      <c r="Q30" s="6"/>
      <c r="R30" s="6"/>
      <c r="S30" s="6"/>
      <c r="T30" s="6"/>
      <c r="U30" s="6"/>
      <c r="V30" s="6"/>
      <c r="W30" s="6"/>
      <c r="X30" s="6"/>
      <c r="Y30" s="6"/>
      <c r="Z30" s="6"/>
      <c r="AA30" s="6"/>
      <c r="AB30" s="6"/>
    </row>
    <row r="31" spans="1:28" s="121" customFormat="1" ht="14.25" customHeight="1" x14ac:dyDescent="0.25">
      <c r="A31" s="13"/>
      <c r="B31" s="3"/>
      <c r="C31" s="145" t="s">
        <v>1474</v>
      </c>
      <c r="D31" s="145">
        <v>465</v>
      </c>
      <c r="E31" s="146">
        <v>45523</v>
      </c>
      <c r="F31" s="145" t="s">
        <v>1502</v>
      </c>
      <c r="G31" s="145" t="s">
        <v>1720</v>
      </c>
      <c r="H31" s="6"/>
      <c r="I31" s="6"/>
      <c r="J31" s="6"/>
      <c r="K31" s="6"/>
      <c r="L31" s="6"/>
      <c r="M31" s="6"/>
      <c r="N31" s="6"/>
      <c r="O31" s="6"/>
      <c r="P31" s="6"/>
      <c r="Q31" s="6"/>
      <c r="R31" s="6"/>
      <c r="S31" s="6"/>
      <c r="T31" s="6"/>
      <c r="U31" s="6"/>
      <c r="V31" s="6"/>
      <c r="W31" s="6"/>
      <c r="X31" s="6"/>
      <c r="Y31" s="6"/>
      <c r="Z31" s="6"/>
      <c r="AA31" s="6"/>
      <c r="AB31" s="6"/>
    </row>
    <row r="32" spans="1:28" s="121" customFormat="1" ht="14.25" customHeight="1" x14ac:dyDescent="0.25">
      <c r="A32" s="13"/>
      <c r="B32" s="3"/>
      <c r="C32" s="145" t="s">
        <v>1474</v>
      </c>
      <c r="D32" s="145">
        <v>78396</v>
      </c>
      <c r="E32" s="146">
        <v>45523</v>
      </c>
      <c r="F32" s="145" t="s">
        <v>1503</v>
      </c>
      <c r="G32" s="145" t="s">
        <v>1720</v>
      </c>
      <c r="H32" s="6"/>
      <c r="I32" s="6"/>
      <c r="J32" s="6"/>
      <c r="K32" s="6"/>
      <c r="L32" s="6"/>
      <c r="M32" s="6"/>
      <c r="N32" s="6"/>
      <c r="O32" s="6"/>
      <c r="P32" s="6"/>
      <c r="Q32" s="6"/>
      <c r="R32" s="6"/>
      <c r="S32" s="6"/>
      <c r="T32" s="6"/>
      <c r="U32" s="6"/>
      <c r="V32" s="6"/>
      <c r="W32" s="6"/>
      <c r="X32" s="6"/>
      <c r="Y32" s="6"/>
      <c r="Z32" s="6"/>
      <c r="AA32" s="6"/>
      <c r="AB32" s="6"/>
    </row>
    <row r="33" spans="1:28" s="121" customFormat="1" ht="14.25" customHeight="1" x14ac:dyDescent="0.25">
      <c r="A33" s="13"/>
      <c r="B33" s="3"/>
      <c r="C33" s="145" t="s">
        <v>1474</v>
      </c>
      <c r="D33" s="145">
        <v>78535</v>
      </c>
      <c r="E33" s="146">
        <v>45525</v>
      </c>
      <c r="F33" s="145" t="s">
        <v>1504</v>
      </c>
      <c r="G33" s="145" t="s">
        <v>1720</v>
      </c>
      <c r="H33" s="6"/>
      <c r="I33" s="6"/>
      <c r="J33" s="6"/>
      <c r="K33" s="6"/>
      <c r="L33" s="6"/>
      <c r="M33" s="6"/>
      <c r="N33" s="6"/>
      <c r="O33" s="6"/>
      <c r="P33" s="6"/>
      <c r="Q33" s="6"/>
      <c r="R33" s="6"/>
      <c r="S33" s="6"/>
      <c r="T33" s="6"/>
      <c r="U33" s="6"/>
      <c r="V33" s="6"/>
      <c r="W33" s="6"/>
      <c r="X33" s="6"/>
      <c r="Y33" s="6"/>
      <c r="Z33" s="6"/>
      <c r="AA33" s="6"/>
      <c r="AB33" s="6"/>
    </row>
    <row r="34" spans="1:28" s="121" customFormat="1" ht="14.25" customHeight="1" x14ac:dyDescent="0.25">
      <c r="A34" s="13"/>
      <c r="B34" s="3"/>
      <c r="C34" s="145" t="s">
        <v>1474</v>
      </c>
      <c r="D34" s="145">
        <v>117</v>
      </c>
      <c r="E34" s="146">
        <v>45533</v>
      </c>
      <c r="F34" s="145" t="s">
        <v>1505</v>
      </c>
      <c r="G34" s="145" t="s">
        <v>1720</v>
      </c>
      <c r="H34" s="6"/>
      <c r="I34" s="6"/>
      <c r="J34" s="6"/>
      <c r="K34" s="6"/>
      <c r="L34" s="6"/>
      <c r="M34" s="6"/>
      <c r="N34" s="6"/>
      <c r="O34" s="6"/>
      <c r="P34" s="6"/>
      <c r="Q34" s="6"/>
      <c r="R34" s="6"/>
      <c r="S34" s="6"/>
      <c r="T34" s="6"/>
      <c r="U34" s="6"/>
      <c r="V34" s="6"/>
      <c r="W34" s="6"/>
      <c r="X34" s="6"/>
      <c r="Y34" s="6"/>
      <c r="Z34" s="6"/>
      <c r="AA34" s="6"/>
      <c r="AB34" s="6"/>
    </row>
    <row r="35" spans="1:28" s="121" customFormat="1" ht="14.25" customHeight="1" x14ac:dyDescent="0.25">
      <c r="A35" s="13"/>
      <c r="B35" s="3"/>
      <c r="C35" s="145" t="s">
        <v>1474</v>
      </c>
      <c r="D35" s="145">
        <v>299</v>
      </c>
      <c r="E35" s="146">
        <v>45534</v>
      </c>
      <c r="F35" s="145" t="s">
        <v>1506</v>
      </c>
      <c r="G35" s="145" t="s">
        <v>1720</v>
      </c>
      <c r="H35" s="6"/>
      <c r="I35" s="6"/>
      <c r="J35" s="6"/>
      <c r="K35" s="6"/>
      <c r="L35" s="6"/>
      <c r="M35" s="6"/>
      <c r="N35" s="6"/>
      <c r="O35" s="6"/>
      <c r="P35" s="6"/>
      <c r="Q35" s="6"/>
      <c r="R35" s="6"/>
      <c r="S35" s="6"/>
      <c r="T35" s="6"/>
      <c r="U35" s="6"/>
      <c r="V35" s="6"/>
      <c r="W35" s="6"/>
      <c r="X35" s="6"/>
      <c r="Y35" s="6"/>
      <c r="Z35" s="6"/>
      <c r="AA35" s="6"/>
      <c r="AB35" s="6"/>
    </row>
    <row r="36" spans="1:28" s="121" customFormat="1" ht="14.25" customHeight="1" x14ac:dyDescent="0.25">
      <c r="A36" s="13"/>
      <c r="B36" s="3"/>
      <c r="C36" s="145" t="s">
        <v>1474</v>
      </c>
      <c r="D36" s="145">
        <v>88143</v>
      </c>
      <c r="E36" s="146">
        <v>45642</v>
      </c>
      <c r="F36" s="145" t="s">
        <v>1507</v>
      </c>
      <c r="G36" s="145" t="s">
        <v>1720</v>
      </c>
      <c r="H36" s="6"/>
      <c r="I36" s="6"/>
      <c r="J36" s="6"/>
      <c r="K36" s="6"/>
      <c r="L36" s="6"/>
      <c r="M36" s="6"/>
      <c r="N36" s="6"/>
      <c r="O36" s="6"/>
      <c r="P36" s="6"/>
      <c r="Q36" s="6"/>
      <c r="R36" s="6"/>
      <c r="S36" s="6"/>
      <c r="T36" s="6"/>
      <c r="U36" s="6"/>
      <c r="V36" s="6"/>
      <c r="W36" s="6"/>
      <c r="X36" s="6"/>
      <c r="Y36" s="6"/>
      <c r="Z36" s="6"/>
      <c r="AA36" s="6"/>
      <c r="AB36" s="6"/>
    </row>
    <row r="37" spans="1:28" s="121" customFormat="1" ht="14.25" customHeight="1" x14ac:dyDescent="0.25">
      <c r="A37" s="13"/>
      <c r="B37" s="3"/>
      <c r="C37" s="145" t="s">
        <v>1474</v>
      </c>
      <c r="D37" s="145">
        <v>88142</v>
      </c>
      <c r="E37" s="146">
        <v>45642</v>
      </c>
      <c r="F37" s="145" t="s">
        <v>1507</v>
      </c>
      <c r="G37" s="145" t="s">
        <v>1720</v>
      </c>
      <c r="H37" s="6"/>
      <c r="I37" s="6"/>
      <c r="J37" s="6"/>
      <c r="K37" s="6"/>
      <c r="L37" s="6"/>
      <c r="M37" s="6"/>
      <c r="N37" s="6"/>
      <c r="O37" s="6"/>
      <c r="P37" s="6"/>
      <c r="Q37" s="6"/>
      <c r="R37" s="6"/>
      <c r="S37" s="6"/>
      <c r="T37" s="6"/>
      <c r="U37" s="6"/>
      <c r="V37" s="6"/>
      <c r="W37" s="6"/>
      <c r="X37" s="6"/>
      <c r="Y37" s="6"/>
      <c r="Z37" s="6"/>
      <c r="AA37" s="6"/>
      <c r="AB37" s="6"/>
    </row>
    <row r="38" spans="1:28" s="121" customFormat="1" ht="14.25" customHeight="1" x14ac:dyDescent="0.25">
      <c r="A38" s="13"/>
      <c r="B38" s="3"/>
      <c r="C38" s="145" t="s">
        <v>1474</v>
      </c>
      <c r="D38" s="145">
        <v>61590</v>
      </c>
      <c r="E38" s="146">
        <v>45330</v>
      </c>
      <c r="F38" s="145" t="s">
        <v>1508</v>
      </c>
      <c r="G38" s="145" t="s">
        <v>1720</v>
      </c>
      <c r="H38" s="6"/>
      <c r="I38" s="6"/>
      <c r="J38" s="6"/>
      <c r="K38" s="6"/>
      <c r="L38" s="6"/>
      <c r="M38" s="6"/>
      <c r="N38" s="6"/>
      <c r="O38" s="6"/>
      <c r="P38" s="6"/>
      <c r="Q38" s="6"/>
      <c r="R38" s="6"/>
      <c r="S38" s="6"/>
      <c r="T38" s="6"/>
      <c r="U38" s="6"/>
      <c r="V38" s="6"/>
      <c r="W38" s="6"/>
      <c r="X38" s="6"/>
      <c r="Y38" s="6"/>
      <c r="Z38" s="6"/>
      <c r="AA38" s="6"/>
      <c r="AB38" s="6"/>
    </row>
    <row r="39" spans="1:28" s="121" customFormat="1" ht="14.25" customHeight="1" x14ac:dyDescent="0.25">
      <c r="A39" s="13"/>
      <c r="B39" s="3"/>
      <c r="C39" s="145" t="s">
        <v>1474</v>
      </c>
      <c r="D39" s="145">
        <v>61553</v>
      </c>
      <c r="E39" s="146">
        <v>45330</v>
      </c>
      <c r="F39" s="145" t="s">
        <v>1509</v>
      </c>
      <c r="G39" s="145" t="s">
        <v>1720</v>
      </c>
      <c r="H39" s="6"/>
      <c r="I39" s="6"/>
      <c r="J39" s="6"/>
      <c r="K39" s="6"/>
      <c r="L39" s="6"/>
      <c r="M39" s="6"/>
      <c r="N39" s="6"/>
      <c r="O39" s="6"/>
      <c r="P39" s="6"/>
      <c r="Q39" s="6"/>
      <c r="R39" s="6"/>
      <c r="S39" s="6"/>
      <c r="T39" s="6"/>
      <c r="U39" s="6"/>
      <c r="V39" s="6"/>
      <c r="W39" s="6"/>
      <c r="X39" s="6"/>
      <c r="Y39" s="6"/>
      <c r="Z39" s="6"/>
      <c r="AA39" s="6"/>
      <c r="AB39" s="6"/>
    </row>
    <row r="40" spans="1:28" s="121" customFormat="1" ht="14.25" customHeight="1" x14ac:dyDescent="0.25">
      <c r="A40" s="13"/>
      <c r="B40" s="3"/>
      <c r="C40" s="145" t="s">
        <v>1474</v>
      </c>
      <c r="D40" s="145">
        <v>73142</v>
      </c>
      <c r="E40" s="146">
        <v>45476</v>
      </c>
      <c r="F40" s="145" t="s">
        <v>1510</v>
      </c>
      <c r="G40" s="145" t="s">
        <v>1720</v>
      </c>
      <c r="H40" s="6"/>
      <c r="I40" s="6"/>
      <c r="J40" s="6"/>
      <c r="K40" s="6"/>
      <c r="L40" s="6"/>
      <c r="M40" s="6"/>
      <c r="N40" s="6"/>
      <c r="O40" s="6"/>
      <c r="P40" s="6"/>
      <c r="Q40" s="6"/>
      <c r="R40" s="6"/>
      <c r="S40" s="6"/>
      <c r="T40" s="6"/>
      <c r="U40" s="6"/>
      <c r="V40" s="6"/>
      <c r="W40" s="6"/>
      <c r="X40" s="6"/>
      <c r="Y40" s="6"/>
      <c r="Z40" s="6"/>
      <c r="AA40" s="6"/>
      <c r="AB40" s="6"/>
    </row>
    <row r="41" spans="1:28" s="121" customFormat="1" ht="14.25" customHeight="1" x14ac:dyDescent="0.25">
      <c r="A41" s="13"/>
      <c r="B41" s="3"/>
      <c r="C41" s="145" t="s">
        <v>1474</v>
      </c>
      <c r="D41" s="145">
        <v>450</v>
      </c>
      <c r="E41" s="146">
        <v>45488</v>
      </c>
      <c r="F41" s="145" t="s">
        <v>1511</v>
      </c>
      <c r="G41" s="145" t="s">
        <v>1720</v>
      </c>
      <c r="H41" s="6"/>
      <c r="I41" s="6"/>
      <c r="J41" s="6"/>
      <c r="K41" s="6"/>
      <c r="L41" s="6"/>
      <c r="M41" s="6"/>
      <c r="N41" s="6"/>
      <c r="O41" s="6"/>
      <c r="P41" s="6"/>
      <c r="Q41" s="6"/>
      <c r="R41" s="6"/>
      <c r="S41" s="6"/>
      <c r="T41" s="6"/>
      <c r="U41" s="6"/>
      <c r="V41" s="6"/>
      <c r="W41" s="6"/>
      <c r="X41" s="6"/>
      <c r="Y41" s="6"/>
      <c r="Z41" s="6"/>
      <c r="AA41" s="6"/>
      <c r="AB41" s="6"/>
    </row>
    <row r="42" spans="1:28" s="121" customFormat="1" ht="14.25" customHeight="1" x14ac:dyDescent="0.25">
      <c r="A42" s="13"/>
      <c r="B42" s="3"/>
      <c r="C42" s="145" t="s">
        <v>1474</v>
      </c>
      <c r="D42" s="145">
        <v>96</v>
      </c>
      <c r="E42" s="146">
        <v>45498</v>
      </c>
      <c r="F42" s="145" t="s">
        <v>1512</v>
      </c>
      <c r="G42" s="145" t="s">
        <v>1720</v>
      </c>
      <c r="H42" s="6"/>
      <c r="I42" s="6"/>
      <c r="J42" s="6"/>
      <c r="K42" s="6"/>
      <c r="L42" s="6"/>
      <c r="M42" s="6"/>
      <c r="N42" s="6"/>
      <c r="O42" s="6"/>
      <c r="P42" s="6"/>
      <c r="Q42" s="6"/>
      <c r="R42" s="6"/>
      <c r="S42" s="6"/>
      <c r="T42" s="6"/>
      <c r="U42" s="6"/>
      <c r="V42" s="6"/>
      <c r="W42" s="6"/>
      <c r="X42" s="6"/>
      <c r="Y42" s="6"/>
      <c r="Z42" s="6"/>
      <c r="AA42" s="6"/>
      <c r="AB42" s="6"/>
    </row>
    <row r="43" spans="1:28" s="121" customFormat="1" ht="14.25" customHeight="1" x14ac:dyDescent="0.25">
      <c r="A43" s="13"/>
      <c r="B43" s="3"/>
      <c r="C43" s="145" t="s">
        <v>1474</v>
      </c>
      <c r="D43" s="145">
        <v>72405</v>
      </c>
      <c r="E43" s="146">
        <v>45470</v>
      </c>
      <c r="F43" s="145" t="s">
        <v>1513</v>
      </c>
      <c r="G43" s="145" t="s">
        <v>1720</v>
      </c>
      <c r="H43" s="6"/>
      <c r="I43" s="6"/>
      <c r="J43" s="6"/>
      <c r="K43" s="6"/>
      <c r="L43" s="6"/>
      <c r="M43" s="6"/>
      <c r="N43" s="6"/>
      <c r="O43" s="6"/>
      <c r="P43" s="6"/>
      <c r="Q43" s="6"/>
      <c r="R43" s="6"/>
      <c r="S43" s="6"/>
      <c r="T43" s="6"/>
      <c r="U43" s="6"/>
      <c r="V43" s="6"/>
      <c r="W43" s="6"/>
      <c r="X43" s="6"/>
      <c r="Y43" s="6"/>
      <c r="Z43" s="6"/>
      <c r="AA43" s="6"/>
      <c r="AB43" s="6"/>
    </row>
    <row r="44" spans="1:28" s="121" customFormat="1" ht="14.25" customHeight="1" x14ac:dyDescent="0.25">
      <c r="A44" s="13"/>
      <c r="B44" s="3"/>
      <c r="C44" s="145" t="s">
        <v>1474</v>
      </c>
      <c r="D44" s="145">
        <v>63328</v>
      </c>
      <c r="E44" s="146">
        <v>45365</v>
      </c>
      <c r="F44" s="145" t="s">
        <v>1514</v>
      </c>
      <c r="G44" s="145" t="s">
        <v>1720</v>
      </c>
      <c r="H44" s="6"/>
      <c r="I44" s="6"/>
      <c r="J44" s="6"/>
      <c r="K44" s="6"/>
      <c r="L44" s="6"/>
      <c r="M44" s="6"/>
      <c r="N44" s="6"/>
      <c r="O44" s="6"/>
      <c r="P44" s="6"/>
      <c r="Q44" s="6"/>
      <c r="R44" s="6"/>
      <c r="S44" s="6"/>
      <c r="T44" s="6"/>
      <c r="U44" s="6"/>
      <c r="V44" s="6"/>
      <c r="W44" s="6"/>
      <c r="X44" s="6"/>
      <c r="Y44" s="6"/>
      <c r="Z44" s="6"/>
      <c r="AA44" s="6"/>
      <c r="AB44" s="6"/>
    </row>
    <row r="45" spans="1:28" s="121" customFormat="1" ht="14.25" customHeight="1" x14ac:dyDescent="0.25">
      <c r="A45" s="13"/>
      <c r="B45" s="3"/>
      <c r="C45" s="145" t="s">
        <v>1474</v>
      </c>
      <c r="D45" s="145">
        <v>63832</v>
      </c>
      <c r="E45" s="146">
        <v>45373</v>
      </c>
      <c r="F45" s="145" t="s">
        <v>1515</v>
      </c>
      <c r="G45" s="145" t="s">
        <v>1720</v>
      </c>
      <c r="H45" s="6"/>
      <c r="I45" s="6"/>
      <c r="J45" s="6"/>
      <c r="K45" s="6"/>
      <c r="L45" s="6"/>
      <c r="M45" s="6"/>
      <c r="N45" s="6"/>
      <c r="O45" s="6"/>
      <c r="P45" s="6"/>
      <c r="Q45" s="6"/>
      <c r="R45" s="6"/>
      <c r="S45" s="6"/>
      <c r="T45" s="6"/>
      <c r="U45" s="6"/>
      <c r="V45" s="6"/>
      <c r="W45" s="6"/>
      <c r="X45" s="6"/>
      <c r="Y45" s="6"/>
      <c r="Z45" s="6"/>
      <c r="AA45" s="6"/>
      <c r="AB45" s="6"/>
    </row>
    <row r="46" spans="1:28" s="121" customFormat="1" ht="14.25" customHeight="1" x14ac:dyDescent="0.25">
      <c r="A46" s="13"/>
      <c r="B46" s="3"/>
      <c r="C46" s="145" t="s">
        <v>1474</v>
      </c>
      <c r="D46" s="145">
        <v>63954</v>
      </c>
      <c r="E46" s="146">
        <v>45377</v>
      </c>
      <c r="F46" s="145" t="s">
        <v>1516</v>
      </c>
      <c r="G46" s="145" t="s">
        <v>1720</v>
      </c>
      <c r="H46" s="6"/>
      <c r="I46" s="6"/>
      <c r="J46" s="6"/>
      <c r="K46" s="6"/>
      <c r="L46" s="6"/>
      <c r="M46" s="6"/>
      <c r="N46" s="6"/>
      <c r="O46" s="6"/>
      <c r="P46" s="6"/>
      <c r="Q46" s="6"/>
      <c r="R46" s="6"/>
      <c r="S46" s="6"/>
      <c r="T46" s="6"/>
      <c r="U46" s="6"/>
      <c r="V46" s="6"/>
      <c r="W46" s="6"/>
      <c r="X46" s="6"/>
      <c r="Y46" s="6"/>
      <c r="Z46" s="6"/>
      <c r="AA46" s="6"/>
      <c r="AB46" s="6"/>
    </row>
    <row r="47" spans="1:28" s="121" customFormat="1" ht="14.25" customHeight="1" x14ac:dyDescent="0.25">
      <c r="A47" s="13"/>
      <c r="B47" s="3"/>
      <c r="C47" s="145" t="s">
        <v>1474</v>
      </c>
      <c r="D47" s="145">
        <v>400</v>
      </c>
      <c r="E47" s="146">
        <v>45418</v>
      </c>
      <c r="F47" s="145" t="s">
        <v>1517</v>
      </c>
      <c r="G47" s="145" t="s">
        <v>1720</v>
      </c>
      <c r="H47" s="6"/>
      <c r="I47" s="6"/>
      <c r="J47" s="6"/>
      <c r="K47" s="6"/>
      <c r="L47" s="6"/>
      <c r="M47" s="6"/>
      <c r="N47" s="6"/>
      <c r="O47" s="6"/>
      <c r="P47" s="6"/>
      <c r="Q47" s="6"/>
      <c r="R47" s="6"/>
      <c r="S47" s="6"/>
      <c r="T47" s="6"/>
      <c r="U47" s="6"/>
      <c r="V47" s="6"/>
      <c r="W47" s="6"/>
      <c r="X47" s="6"/>
      <c r="Y47" s="6"/>
      <c r="Z47" s="6"/>
      <c r="AA47" s="6"/>
      <c r="AB47" s="6"/>
    </row>
    <row r="48" spans="1:28" s="121" customFormat="1" ht="14.25" customHeight="1" x14ac:dyDescent="0.25">
      <c r="A48" s="13"/>
      <c r="B48" s="3"/>
      <c r="C48" s="145" t="s">
        <v>1474</v>
      </c>
      <c r="D48" s="145">
        <v>160</v>
      </c>
      <c r="E48" s="146">
        <v>45425</v>
      </c>
      <c r="F48" s="145" t="s">
        <v>1518</v>
      </c>
      <c r="G48" s="145" t="s">
        <v>1720</v>
      </c>
      <c r="H48" s="6"/>
      <c r="I48" s="6"/>
      <c r="J48" s="6"/>
      <c r="K48" s="6"/>
      <c r="L48" s="6"/>
      <c r="M48" s="6"/>
      <c r="N48" s="6"/>
      <c r="O48" s="6"/>
      <c r="P48" s="6"/>
      <c r="Q48" s="6"/>
      <c r="R48" s="6"/>
      <c r="S48" s="6"/>
      <c r="T48" s="6"/>
      <c r="U48" s="6"/>
      <c r="V48" s="6"/>
      <c r="W48" s="6"/>
      <c r="X48" s="6"/>
      <c r="Y48" s="6"/>
      <c r="Z48" s="6"/>
      <c r="AA48" s="6"/>
      <c r="AB48" s="6"/>
    </row>
    <row r="49" spans="1:28" s="121" customFormat="1" ht="14.25" customHeight="1" x14ac:dyDescent="0.25">
      <c r="A49" s="13"/>
      <c r="B49" s="3"/>
      <c r="C49" s="145" t="s">
        <v>1474</v>
      </c>
      <c r="D49" s="145">
        <v>68826</v>
      </c>
      <c r="E49" s="146">
        <v>45439</v>
      </c>
      <c r="F49" s="145" t="s">
        <v>1519</v>
      </c>
      <c r="G49" s="145" t="s">
        <v>1720</v>
      </c>
      <c r="H49" s="6"/>
      <c r="I49" s="6"/>
      <c r="J49" s="6"/>
      <c r="K49" s="6"/>
      <c r="L49" s="6"/>
      <c r="M49" s="6"/>
      <c r="N49" s="6"/>
      <c r="O49" s="6"/>
      <c r="P49" s="6"/>
      <c r="Q49" s="6"/>
      <c r="R49" s="6"/>
      <c r="S49" s="6"/>
      <c r="T49" s="6"/>
      <c r="U49" s="6"/>
      <c r="V49" s="6"/>
      <c r="W49" s="6"/>
      <c r="X49" s="6"/>
      <c r="Y49" s="6"/>
      <c r="Z49" s="6"/>
      <c r="AA49" s="6"/>
      <c r="AB49" s="6"/>
    </row>
    <row r="50" spans="1:28" s="121" customFormat="1" ht="14.25" customHeight="1" x14ac:dyDescent="0.25">
      <c r="A50" s="13"/>
      <c r="B50" s="3"/>
      <c r="C50" s="145" t="s">
        <v>1474</v>
      </c>
      <c r="D50" s="145"/>
      <c r="E50" s="146">
        <v>45617</v>
      </c>
      <c r="F50" s="145" t="s">
        <v>1520</v>
      </c>
      <c r="G50" s="145" t="s">
        <v>1720</v>
      </c>
      <c r="H50" s="6"/>
      <c r="I50" s="6"/>
      <c r="J50" s="6"/>
      <c r="K50" s="6"/>
      <c r="L50" s="6"/>
      <c r="M50" s="6"/>
      <c r="N50" s="6"/>
      <c r="O50" s="6"/>
      <c r="P50" s="6"/>
      <c r="Q50" s="6"/>
      <c r="R50" s="6"/>
      <c r="S50" s="6"/>
      <c r="T50" s="6"/>
      <c r="U50" s="6"/>
      <c r="V50" s="6"/>
      <c r="W50" s="6"/>
      <c r="X50" s="6"/>
      <c r="Y50" s="6"/>
      <c r="Z50" s="6"/>
      <c r="AA50" s="6"/>
      <c r="AB50" s="6"/>
    </row>
    <row r="51" spans="1:28" s="121" customFormat="1" ht="14.25" customHeight="1" x14ac:dyDescent="0.25">
      <c r="A51" s="13"/>
      <c r="B51" s="3"/>
      <c r="C51" s="145" t="s">
        <v>1474</v>
      </c>
      <c r="D51" s="145">
        <v>86107</v>
      </c>
      <c r="E51" s="146">
        <v>45622</v>
      </c>
      <c r="F51" s="145" t="s">
        <v>1521</v>
      </c>
      <c r="G51" s="145" t="s">
        <v>1720</v>
      </c>
      <c r="H51" s="6"/>
      <c r="I51" s="6"/>
      <c r="J51" s="6"/>
      <c r="K51" s="6"/>
      <c r="L51" s="6"/>
      <c r="M51" s="6"/>
      <c r="N51" s="6"/>
      <c r="O51" s="6"/>
      <c r="P51" s="6"/>
      <c r="Q51" s="6"/>
      <c r="R51" s="6"/>
      <c r="S51" s="6"/>
      <c r="T51" s="6"/>
      <c r="U51" s="6"/>
      <c r="V51" s="6"/>
      <c r="W51" s="6"/>
      <c r="X51" s="6"/>
      <c r="Y51" s="6"/>
      <c r="Z51" s="6"/>
      <c r="AA51" s="6"/>
      <c r="AB51" s="6"/>
    </row>
    <row r="52" spans="1:28" s="121" customFormat="1" ht="14.25" customHeight="1" x14ac:dyDescent="0.25">
      <c r="A52" s="13"/>
      <c r="B52" s="3"/>
      <c r="C52" s="145" t="s">
        <v>1474</v>
      </c>
      <c r="D52" s="145">
        <v>491</v>
      </c>
      <c r="E52" s="146">
        <v>45569</v>
      </c>
      <c r="F52" s="145" t="s">
        <v>1522</v>
      </c>
      <c r="G52" s="145" t="s">
        <v>1720</v>
      </c>
      <c r="H52" s="6"/>
      <c r="I52" s="6"/>
      <c r="J52" s="6"/>
      <c r="K52" s="6"/>
      <c r="L52" s="6"/>
      <c r="M52" s="6"/>
      <c r="N52" s="6"/>
      <c r="O52" s="6"/>
      <c r="P52" s="6"/>
      <c r="Q52" s="6"/>
      <c r="R52" s="6"/>
      <c r="S52" s="6"/>
      <c r="T52" s="6"/>
      <c r="U52" s="6"/>
      <c r="V52" s="6"/>
      <c r="W52" s="6"/>
      <c r="X52" s="6"/>
      <c r="Y52" s="6"/>
      <c r="Z52" s="6"/>
      <c r="AA52" s="6"/>
      <c r="AB52" s="6"/>
    </row>
    <row r="53" spans="1:28" s="121" customFormat="1" ht="14.25" customHeight="1" x14ac:dyDescent="0.25">
      <c r="A53" s="13"/>
      <c r="B53" s="3"/>
      <c r="C53" s="145" t="s">
        <v>1474</v>
      </c>
      <c r="D53" s="145">
        <v>84069</v>
      </c>
      <c r="E53" s="146">
        <v>45586</v>
      </c>
      <c r="F53" s="145" t="s">
        <v>1523</v>
      </c>
      <c r="G53" s="145" t="s">
        <v>1720</v>
      </c>
      <c r="H53" s="6"/>
      <c r="I53" s="6"/>
      <c r="J53" s="6"/>
      <c r="K53" s="6"/>
      <c r="L53" s="6"/>
      <c r="M53" s="6"/>
      <c r="N53" s="6"/>
      <c r="O53" s="6"/>
      <c r="P53" s="6"/>
      <c r="Q53" s="6"/>
      <c r="R53" s="6"/>
      <c r="S53" s="6"/>
      <c r="T53" s="6"/>
      <c r="U53" s="6"/>
      <c r="V53" s="6"/>
      <c r="W53" s="6"/>
      <c r="X53" s="6"/>
      <c r="Y53" s="6"/>
      <c r="Z53" s="6"/>
      <c r="AA53" s="6"/>
      <c r="AB53" s="6"/>
    </row>
    <row r="54" spans="1:28" s="121" customFormat="1" ht="14.25" customHeight="1" x14ac:dyDescent="0.25">
      <c r="A54" s="13"/>
      <c r="B54" s="3"/>
      <c r="C54" s="145" t="s">
        <v>1474</v>
      </c>
      <c r="D54" s="145">
        <v>84068</v>
      </c>
      <c r="E54" s="146">
        <v>45586</v>
      </c>
      <c r="F54" s="145" t="s">
        <v>1523</v>
      </c>
      <c r="G54" s="145" t="s">
        <v>1720</v>
      </c>
      <c r="H54" s="6"/>
      <c r="I54" s="6"/>
      <c r="J54" s="6"/>
      <c r="K54" s="6"/>
      <c r="L54" s="6"/>
      <c r="M54" s="6"/>
      <c r="N54" s="6"/>
      <c r="O54" s="6"/>
      <c r="P54" s="6"/>
      <c r="Q54" s="6"/>
      <c r="R54" s="6"/>
      <c r="S54" s="6"/>
      <c r="T54" s="6"/>
      <c r="U54" s="6"/>
      <c r="V54" s="6"/>
      <c r="W54" s="6"/>
      <c r="X54" s="6"/>
      <c r="Y54" s="6"/>
      <c r="Z54" s="6"/>
      <c r="AA54" s="6"/>
      <c r="AB54" s="6"/>
    </row>
    <row r="55" spans="1:28" s="121" customFormat="1" ht="14.25" customHeight="1" x14ac:dyDescent="0.25">
      <c r="A55" s="13"/>
      <c r="B55" s="3"/>
      <c r="C55" s="145" t="s">
        <v>1474</v>
      </c>
      <c r="D55" s="145">
        <v>84326</v>
      </c>
      <c r="E55" s="146">
        <v>45588</v>
      </c>
      <c r="F55" s="145" t="s">
        <v>1524</v>
      </c>
      <c r="G55" s="145" t="s">
        <v>1720</v>
      </c>
      <c r="H55" s="6"/>
      <c r="I55" s="6"/>
      <c r="J55" s="6"/>
      <c r="K55" s="6"/>
      <c r="L55" s="6"/>
      <c r="M55" s="6"/>
      <c r="N55" s="6"/>
      <c r="O55" s="6"/>
      <c r="P55" s="6"/>
      <c r="Q55" s="6"/>
      <c r="R55" s="6"/>
      <c r="S55" s="6"/>
      <c r="T55" s="6"/>
      <c r="U55" s="6"/>
      <c r="V55" s="6"/>
      <c r="W55" s="6"/>
      <c r="X55" s="6"/>
      <c r="Y55" s="6"/>
      <c r="Z55" s="6"/>
      <c r="AA55" s="6"/>
      <c r="AB55" s="6"/>
    </row>
    <row r="56" spans="1:28" s="121" customFormat="1" ht="14.25" customHeight="1" x14ac:dyDescent="0.25">
      <c r="A56" s="13"/>
      <c r="B56" s="3"/>
      <c r="C56" s="145" t="s">
        <v>1474</v>
      </c>
      <c r="D56" s="145">
        <v>486</v>
      </c>
      <c r="E56" s="146">
        <v>45561</v>
      </c>
      <c r="F56" s="145" t="s">
        <v>1525</v>
      </c>
      <c r="G56" s="145" t="s">
        <v>1720</v>
      </c>
      <c r="H56" s="6"/>
      <c r="I56" s="6"/>
      <c r="J56" s="6"/>
      <c r="K56" s="6"/>
      <c r="L56" s="6"/>
      <c r="M56" s="6"/>
      <c r="N56" s="6"/>
      <c r="O56" s="6"/>
      <c r="P56" s="6"/>
      <c r="Q56" s="6"/>
      <c r="R56" s="6"/>
      <c r="S56" s="6"/>
      <c r="T56" s="6"/>
      <c r="U56" s="6"/>
      <c r="V56" s="6"/>
      <c r="W56" s="6"/>
      <c r="X56" s="6"/>
      <c r="Y56" s="6"/>
      <c r="Z56" s="6"/>
      <c r="AA56" s="6"/>
      <c r="AB56" s="6"/>
    </row>
    <row r="57" spans="1:28" s="121" customFormat="1" ht="14.25" customHeight="1" x14ac:dyDescent="0.25">
      <c r="A57" s="13"/>
      <c r="B57" s="3"/>
      <c r="C57" s="145" t="s">
        <v>1474</v>
      </c>
      <c r="D57" s="145">
        <v>97055</v>
      </c>
      <c r="E57" s="146">
        <v>45755</v>
      </c>
      <c r="F57" s="145" t="s">
        <v>1526</v>
      </c>
      <c r="G57" s="145" t="s">
        <v>1720</v>
      </c>
      <c r="H57" s="6"/>
      <c r="I57" s="6"/>
      <c r="J57" s="6"/>
      <c r="K57" s="6"/>
      <c r="L57" s="6"/>
      <c r="M57" s="6"/>
      <c r="N57" s="6"/>
      <c r="O57" s="6"/>
      <c r="P57" s="6"/>
      <c r="Q57" s="6"/>
      <c r="R57" s="6"/>
      <c r="S57" s="6"/>
      <c r="T57" s="6"/>
      <c r="U57" s="6"/>
      <c r="V57" s="6"/>
      <c r="W57" s="6"/>
      <c r="X57" s="6"/>
      <c r="Y57" s="6"/>
      <c r="Z57" s="6"/>
      <c r="AA57" s="6"/>
      <c r="AB57" s="6"/>
    </row>
    <row r="58" spans="1:28" s="121" customFormat="1" ht="14.25" customHeight="1" x14ac:dyDescent="0.25">
      <c r="A58" s="13"/>
      <c r="B58" s="3"/>
      <c r="C58" s="145" t="s">
        <v>1474</v>
      </c>
      <c r="D58" s="145">
        <v>114837</v>
      </c>
      <c r="E58" s="146">
        <v>45870</v>
      </c>
      <c r="F58" s="145" t="s">
        <v>1527</v>
      </c>
      <c r="G58" s="145" t="s">
        <v>1720</v>
      </c>
      <c r="H58" s="6"/>
      <c r="I58" s="6"/>
      <c r="J58" s="6"/>
      <c r="K58" s="6"/>
      <c r="L58" s="6"/>
      <c r="M58" s="6"/>
      <c r="N58" s="6"/>
      <c r="O58" s="6"/>
      <c r="P58" s="6"/>
      <c r="Q58" s="6"/>
      <c r="R58" s="6"/>
      <c r="S58" s="6"/>
      <c r="T58" s="6"/>
      <c r="U58" s="6"/>
      <c r="V58" s="6"/>
      <c r="W58" s="6"/>
      <c r="X58" s="6"/>
      <c r="Y58" s="6"/>
      <c r="Z58" s="6"/>
      <c r="AA58" s="6"/>
      <c r="AB58" s="6"/>
    </row>
    <row r="59" spans="1:28" s="121" customFormat="1" ht="14.25" customHeight="1" x14ac:dyDescent="0.25">
      <c r="A59" s="13"/>
      <c r="B59" s="3"/>
      <c r="C59" s="145" t="s">
        <v>1474</v>
      </c>
      <c r="D59" s="145">
        <v>629</v>
      </c>
      <c r="E59" s="146">
        <v>45890</v>
      </c>
      <c r="F59" s="145" t="s">
        <v>1528</v>
      </c>
      <c r="G59" s="145" t="s">
        <v>1720</v>
      </c>
      <c r="H59" s="6"/>
      <c r="I59" s="6"/>
      <c r="J59" s="6"/>
      <c r="K59" s="6"/>
      <c r="L59" s="6"/>
      <c r="M59" s="6"/>
      <c r="N59" s="6"/>
      <c r="O59" s="6"/>
      <c r="P59" s="6"/>
      <c r="Q59" s="6"/>
      <c r="R59" s="6"/>
      <c r="S59" s="6"/>
      <c r="T59" s="6"/>
      <c r="U59" s="6"/>
      <c r="V59" s="6"/>
      <c r="W59" s="6"/>
      <c r="X59" s="6"/>
      <c r="Y59" s="6"/>
      <c r="Z59" s="6"/>
      <c r="AA59" s="6"/>
      <c r="AB59" s="6"/>
    </row>
    <row r="60" spans="1:28" s="121" customFormat="1" ht="14.25" customHeight="1" x14ac:dyDescent="0.25">
      <c r="A60" s="13"/>
      <c r="B60" s="3"/>
      <c r="C60" s="145" t="s">
        <v>1474</v>
      </c>
      <c r="D60" s="145">
        <v>126119</v>
      </c>
      <c r="E60" s="146">
        <v>46006</v>
      </c>
      <c r="F60" s="145" t="s">
        <v>1529</v>
      </c>
      <c r="G60" s="145" t="s">
        <v>1720</v>
      </c>
      <c r="H60" s="6"/>
      <c r="I60" s="6"/>
      <c r="J60" s="6"/>
      <c r="K60" s="6"/>
      <c r="L60" s="6"/>
      <c r="M60" s="6"/>
      <c r="N60" s="6"/>
      <c r="O60" s="6"/>
      <c r="P60" s="6"/>
      <c r="Q60" s="6"/>
      <c r="R60" s="6"/>
      <c r="S60" s="6"/>
      <c r="T60" s="6"/>
      <c r="U60" s="6"/>
      <c r="V60" s="6"/>
      <c r="W60" s="6"/>
      <c r="X60" s="6"/>
      <c r="Y60" s="6"/>
      <c r="Z60" s="6"/>
      <c r="AA60" s="6"/>
      <c r="AB60" s="6"/>
    </row>
    <row r="61" spans="1:28" s="121" customFormat="1" ht="14.25" customHeight="1" x14ac:dyDescent="0.25">
      <c r="A61" s="13"/>
      <c r="B61" s="3"/>
      <c r="C61" s="145" t="s">
        <v>1474</v>
      </c>
      <c r="D61" s="145">
        <v>126142</v>
      </c>
      <c r="E61" s="146">
        <v>46008</v>
      </c>
      <c r="F61" s="145" t="s">
        <v>1530</v>
      </c>
      <c r="G61" s="145" t="s">
        <v>1720</v>
      </c>
      <c r="H61" s="6"/>
      <c r="I61" s="6"/>
      <c r="J61" s="6"/>
      <c r="K61" s="6"/>
      <c r="L61" s="6"/>
      <c r="M61" s="6"/>
      <c r="N61" s="6"/>
      <c r="O61" s="6"/>
      <c r="P61" s="6"/>
      <c r="Q61" s="6"/>
      <c r="R61" s="6"/>
      <c r="S61" s="6"/>
      <c r="T61" s="6"/>
      <c r="U61" s="6"/>
      <c r="V61" s="6"/>
      <c r="W61" s="6"/>
      <c r="X61" s="6"/>
      <c r="Y61" s="6"/>
      <c r="Z61" s="6"/>
      <c r="AA61" s="6"/>
      <c r="AB61" s="6"/>
    </row>
    <row r="62" spans="1:28" s="121" customFormat="1" ht="14.25" customHeight="1" x14ac:dyDescent="0.25">
      <c r="A62" s="13"/>
      <c r="B62" s="3"/>
      <c r="C62" s="145" t="s">
        <v>1474</v>
      </c>
      <c r="D62" s="145">
        <v>126248</v>
      </c>
      <c r="E62" s="146">
        <v>46009</v>
      </c>
      <c r="F62" s="145" t="s">
        <v>1531</v>
      </c>
      <c r="G62" s="145" t="s">
        <v>1720</v>
      </c>
      <c r="H62" s="6"/>
      <c r="I62" s="6"/>
      <c r="J62" s="6"/>
      <c r="K62" s="6"/>
      <c r="L62" s="6"/>
      <c r="M62" s="6"/>
      <c r="N62" s="6"/>
      <c r="O62" s="6"/>
      <c r="P62" s="6"/>
      <c r="Q62" s="6"/>
      <c r="R62" s="6"/>
      <c r="S62" s="6"/>
      <c r="T62" s="6"/>
      <c r="U62" s="6"/>
      <c r="V62" s="6"/>
      <c r="W62" s="6"/>
      <c r="X62" s="6"/>
      <c r="Y62" s="6"/>
      <c r="Z62" s="6"/>
      <c r="AA62" s="6"/>
      <c r="AB62" s="6"/>
    </row>
    <row r="63" spans="1:28" s="121" customFormat="1" ht="14.25" customHeight="1" x14ac:dyDescent="0.25">
      <c r="A63" s="13"/>
      <c r="B63" s="3"/>
      <c r="C63" s="145" t="s">
        <v>1474</v>
      </c>
      <c r="D63" s="145">
        <v>126361</v>
      </c>
      <c r="E63" s="146">
        <v>46013</v>
      </c>
      <c r="F63" s="145" t="s">
        <v>1532</v>
      </c>
      <c r="G63" s="145" t="s">
        <v>1720</v>
      </c>
      <c r="H63" s="6"/>
      <c r="I63" s="6"/>
      <c r="J63" s="6"/>
      <c r="K63" s="6"/>
      <c r="L63" s="6"/>
      <c r="M63" s="6"/>
      <c r="N63" s="6"/>
      <c r="O63" s="6"/>
      <c r="P63" s="6"/>
      <c r="Q63" s="6"/>
      <c r="R63" s="6"/>
      <c r="S63" s="6"/>
      <c r="T63" s="6"/>
      <c r="U63" s="6"/>
      <c r="V63" s="6"/>
      <c r="W63" s="6"/>
      <c r="X63" s="6"/>
      <c r="Y63" s="6"/>
      <c r="Z63" s="6"/>
      <c r="AA63" s="6"/>
      <c r="AB63" s="6"/>
    </row>
    <row r="64" spans="1:28" s="121" customFormat="1" ht="14.25" customHeight="1" x14ac:dyDescent="0.25">
      <c r="A64" s="13"/>
      <c r="B64" s="3"/>
      <c r="C64" s="145" t="s">
        <v>1474</v>
      </c>
      <c r="D64" s="145">
        <v>126321</v>
      </c>
      <c r="E64" s="146">
        <v>46013</v>
      </c>
      <c r="F64" s="145" t="s">
        <v>1533</v>
      </c>
      <c r="G64" s="145" t="s">
        <v>1720</v>
      </c>
      <c r="H64" s="6"/>
      <c r="I64" s="6"/>
      <c r="J64" s="6"/>
      <c r="K64" s="6"/>
      <c r="L64" s="6"/>
      <c r="M64" s="6"/>
      <c r="N64" s="6"/>
      <c r="O64" s="6"/>
      <c r="P64" s="6"/>
      <c r="Q64" s="6"/>
      <c r="R64" s="6"/>
      <c r="S64" s="6"/>
      <c r="T64" s="6"/>
      <c r="U64" s="6"/>
      <c r="V64" s="6"/>
      <c r="W64" s="6"/>
      <c r="X64" s="6"/>
      <c r="Y64" s="6"/>
      <c r="Z64" s="6"/>
      <c r="AA64" s="6"/>
      <c r="AB64" s="6"/>
    </row>
    <row r="65" spans="1:28" s="121" customFormat="1" ht="14.25" customHeight="1" x14ac:dyDescent="0.25">
      <c r="A65" s="13"/>
      <c r="B65" s="3"/>
      <c r="C65" s="145" t="s">
        <v>1474</v>
      </c>
      <c r="D65" s="145">
        <v>126843</v>
      </c>
      <c r="E65" s="146">
        <v>46020</v>
      </c>
      <c r="F65" s="145" t="s">
        <v>1534</v>
      </c>
      <c r="G65" s="145" t="s">
        <v>1720</v>
      </c>
      <c r="H65" s="6"/>
      <c r="I65" s="6"/>
      <c r="J65" s="6"/>
      <c r="K65" s="6"/>
      <c r="L65" s="6"/>
      <c r="M65" s="6"/>
      <c r="N65" s="6"/>
      <c r="O65" s="6"/>
      <c r="P65" s="6"/>
      <c r="Q65" s="6"/>
      <c r="R65" s="6"/>
      <c r="S65" s="6"/>
      <c r="T65" s="6"/>
      <c r="U65" s="6"/>
      <c r="V65" s="6"/>
      <c r="W65" s="6"/>
      <c r="X65" s="6"/>
      <c r="Y65" s="6"/>
      <c r="Z65" s="6"/>
      <c r="AA65" s="6"/>
      <c r="AB65" s="6"/>
    </row>
    <row r="66" spans="1:28" s="121" customFormat="1" ht="14.25" customHeight="1" x14ac:dyDescent="0.25">
      <c r="A66" s="13"/>
      <c r="B66" s="3"/>
      <c r="C66" s="145" t="s">
        <v>1474</v>
      </c>
      <c r="D66" s="145">
        <v>92512</v>
      </c>
      <c r="E66" s="146">
        <v>45678</v>
      </c>
      <c r="F66" s="145" t="s">
        <v>1535</v>
      </c>
      <c r="G66" s="145" t="s">
        <v>1720</v>
      </c>
      <c r="H66" s="6"/>
      <c r="I66" s="6"/>
      <c r="J66" s="6"/>
      <c r="K66" s="6"/>
      <c r="L66" s="6"/>
      <c r="M66" s="6"/>
      <c r="N66" s="6"/>
      <c r="O66" s="6"/>
      <c r="P66" s="6"/>
      <c r="Q66" s="6"/>
      <c r="R66" s="6"/>
      <c r="S66" s="6"/>
      <c r="T66" s="6"/>
      <c r="U66" s="6"/>
      <c r="V66" s="6"/>
      <c r="W66" s="6"/>
      <c r="X66" s="6"/>
      <c r="Y66" s="6"/>
      <c r="Z66" s="6"/>
      <c r="AA66" s="6"/>
      <c r="AB66" s="6"/>
    </row>
    <row r="67" spans="1:28" s="121" customFormat="1" ht="14.25" customHeight="1" x14ac:dyDescent="0.25">
      <c r="A67" s="13"/>
      <c r="B67" s="3"/>
      <c r="C67" s="145" t="s">
        <v>1474</v>
      </c>
      <c r="D67" s="145">
        <v>91095</v>
      </c>
      <c r="E67" s="146">
        <v>45660</v>
      </c>
      <c r="F67" s="145" t="s">
        <v>1536</v>
      </c>
      <c r="G67" s="145" t="s">
        <v>1720</v>
      </c>
      <c r="H67" s="6"/>
      <c r="I67" s="6"/>
      <c r="J67" s="6"/>
      <c r="K67" s="6"/>
      <c r="L67" s="6"/>
      <c r="M67" s="6"/>
      <c r="N67" s="6"/>
      <c r="O67" s="6"/>
      <c r="P67" s="6"/>
      <c r="Q67" s="6"/>
      <c r="R67" s="6"/>
      <c r="S67" s="6"/>
      <c r="T67" s="6"/>
      <c r="U67" s="6"/>
      <c r="V67" s="6"/>
      <c r="W67" s="6"/>
      <c r="X67" s="6"/>
      <c r="Y67" s="6"/>
      <c r="Z67" s="6"/>
      <c r="AA67" s="6"/>
      <c r="AB67" s="6"/>
    </row>
    <row r="68" spans="1:28" s="121" customFormat="1" ht="14.25" customHeight="1" x14ac:dyDescent="0.25">
      <c r="A68" s="13"/>
      <c r="B68" s="3"/>
      <c r="C68" s="145" t="s">
        <v>1474</v>
      </c>
      <c r="D68" s="145">
        <v>92785</v>
      </c>
      <c r="E68" s="146">
        <v>45685</v>
      </c>
      <c r="F68" s="145" t="s">
        <v>1537</v>
      </c>
      <c r="G68" s="145" t="s">
        <v>1720</v>
      </c>
      <c r="H68" s="6"/>
      <c r="I68" s="6"/>
      <c r="J68" s="6"/>
      <c r="K68" s="6"/>
      <c r="L68" s="6"/>
      <c r="M68" s="6"/>
      <c r="N68" s="6"/>
      <c r="O68" s="6"/>
      <c r="P68" s="6"/>
      <c r="Q68" s="6"/>
      <c r="R68" s="6"/>
      <c r="S68" s="6"/>
      <c r="T68" s="6"/>
      <c r="U68" s="6"/>
      <c r="V68" s="6"/>
      <c r="W68" s="6"/>
      <c r="X68" s="6"/>
      <c r="Y68" s="6"/>
      <c r="Z68" s="6"/>
      <c r="AA68" s="6"/>
      <c r="AB68" s="6"/>
    </row>
    <row r="69" spans="1:28" s="121" customFormat="1" ht="14.25" customHeight="1" x14ac:dyDescent="0.25">
      <c r="A69" s="13"/>
      <c r="B69" s="3"/>
      <c r="C69" s="145" t="s">
        <v>1474</v>
      </c>
      <c r="D69" s="145">
        <v>91411</v>
      </c>
      <c r="E69" s="146">
        <v>45666</v>
      </c>
      <c r="F69" s="145" t="s">
        <v>1538</v>
      </c>
      <c r="G69" s="145" t="s">
        <v>1720</v>
      </c>
      <c r="H69" s="6"/>
      <c r="I69" s="6"/>
      <c r="J69" s="6"/>
      <c r="K69" s="6"/>
      <c r="L69" s="6"/>
      <c r="M69" s="6"/>
      <c r="N69" s="6"/>
      <c r="O69" s="6"/>
      <c r="P69" s="6"/>
      <c r="Q69" s="6"/>
      <c r="R69" s="6"/>
      <c r="S69" s="6"/>
      <c r="T69" s="6"/>
      <c r="U69" s="6"/>
      <c r="V69" s="6"/>
      <c r="W69" s="6"/>
      <c r="X69" s="6"/>
      <c r="Y69" s="6"/>
      <c r="Z69" s="6"/>
      <c r="AA69" s="6"/>
      <c r="AB69" s="6"/>
    </row>
    <row r="70" spans="1:28" s="121" customFormat="1" ht="14.25" customHeight="1" x14ac:dyDescent="0.25">
      <c r="A70" s="13"/>
      <c r="B70" s="3"/>
      <c r="C70" s="145" t="s">
        <v>1474</v>
      </c>
      <c r="D70" s="145">
        <v>363</v>
      </c>
      <c r="E70" s="146">
        <v>45840</v>
      </c>
      <c r="F70" s="145" t="s">
        <v>1539</v>
      </c>
      <c r="G70" s="145" t="s">
        <v>1720</v>
      </c>
      <c r="H70" s="6"/>
      <c r="I70" s="6"/>
      <c r="J70" s="6"/>
      <c r="K70" s="6"/>
      <c r="L70" s="6"/>
      <c r="M70" s="6"/>
      <c r="N70" s="6"/>
      <c r="O70" s="6"/>
      <c r="P70" s="6"/>
      <c r="Q70" s="6"/>
      <c r="R70" s="6"/>
      <c r="S70" s="6"/>
      <c r="T70" s="6"/>
      <c r="U70" s="6"/>
      <c r="V70" s="6"/>
      <c r="W70" s="6"/>
      <c r="X70" s="6"/>
      <c r="Y70" s="6"/>
      <c r="Z70" s="6"/>
      <c r="AA70" s="6"/>
      <c r="AB70" s="6"/>
    </row>
    <row r="71" spans="1:28" s="121" customFormat="1" ht="14.25" customHeight="1" x14ac:dyDescent="0.25">
      <c r="A71" s="13"/>
      <c r="B71" s="3"/>
      <c r="C71" s="145" t="s">
        <v>1474</v>
      </c>
      <c r="D71" s="145">
        <v>70</v>
      </c>
      <c r="E71" s="146">
        <v>45848</v>
      </c>
      <c r="F71" s="145" t="s">
        <v>1540</v>
      </c>
      <c r="G71" s="145" t="s">
        <v>1720</v>
      </c>
      <c r="H71" s="6"/>
      <c r="I71" s="6"/>
      <c r="J71" s="6"/>
      <c r="K71" s="6"/>
      <c r="L71" s="6"/>
      <c r="M71" s="6"/>
      <c r="N71" s="6"/>
      <c r="O71" s="6"/>
      <c r="P71" s="6"/>
      <c r="Q71" s="6"/>
      <c r="R71" s="6"/>
      <c r="S71" s="6"/>
      <c r="T71" s="6"/>
      <c r="U71" s="6"/>
      <c r="V71" s="6"/>
      <c r="W71" s="6"/>
      <c r="X71" s="6"/>
      <c r="Y71" s="6"/>
      <c r="Z71" s="6"/>
      <c r="AA71" s="6"/>
      <c r="AB71" s="6"/>
    </row>
    <row r="72" spans="1:28" s="121" customFormat="1" ht="14.25" customHeight="1" x14ac:dyDescent="0.25">
      <c r="A72" s="13"/>
      <c r="B72" s="3"/>
      <c r="C72" s="145" t="s">
        <v>1474</v>
      </c>
      <c r="D72" s="145">
        <v>242</v>
      </c>
      <c r="E72" s="146">
        <v>45855</v>
      </c>
      <c r="F72" s="145" t="s">
        <v>1541</v>
      </c>
      <c r="G72" s="145" t="s">
        <v>1720</v>
      </c>
      <c r="H72" s="6"/>
      <c r="I72" s="6"/>
      <c r="J72" s="6"/>
      <c r="K72" s="6"/>
      <c r="L72" s="6"/>
      <c r="M72" s="6"/>
      <c r="N72" s="6"/>
      <c r="O72" s="6"/>
      <c r="P72" s="6"/>
      <c r="Q72" s="6"/>
      <c r="R72" s="6"/>
      <c r="S72" s="6"/>
      <c r="T72" s="6"/>
      <c r="U72" s="6"/>
      <c r="V72" s="6"/>
      <c r="W72" s="6"/>
      <c r="X72" s="6"/>
      <c r="Y72" s="6"/>
      <c r="Z72" s="6"/>
      <c r="AA72" s="6"/>
      <c r="AB72" s="6"/>
    </row>
    <row r="73" spans="1:28" s="121" customFormat="1" ht="14.25" customHeight="1" x14ac:dyDescent="0.25">
      <c r="A73" s="13"/>
      <c r="B73" s="3"/>
      <c r="C73" s="145" t="s">
        <v>1474</v>
      </c>
      <c r="D73" s="145">
        <v>107029</v>
      </c>
      <c r="E73" s="146">
        <v>45824</v>
      </c>
      <c r="F73" s="145" t="s">
        <v>1542</v>
      </c>
      <c r="G73" s="145" t="s">
        <v>1720</v>
      </c>
      <c r="H73" s="6"/>
      <c r="I73" s="6"/>
      <c r="J73" s="6"/>
      <c r="K73" s="6"/>
      <c r="L73" s="6"/>
      <c r="M73" s="6"/>
      <c r="N73" s="6"/>
      <c r="O73" s="6"/>
      <c r="P73" s="6"/>
      <c r="Q73" s="6"/>
      <c r="R73" s="6"/>
      <c r="S73" s="6"/>
      <c r="T73" s="6"/>
      <c r="U73" s="6"/>
      <c r="V73" s="6"/>
      <c r="W73" s="6"/>
      <c r="X73" s="6"/>
      <c r="Y73" s="6"/>
      <c r="Z73" s="6"/>
      <c r="AA73" s="6"/>
      <c r="AB73" s="6"/>
    </row>
    <row r="74" spans="1:28" s="121" customFormat="1" ht="14.25" customHeight="1" x14ac:dyDescent="0.25">
      <c r="A74" s="13"/>
      <c r="B74" s="3"/>
      <c r="C74" s="145" t="s">
        <v>1474</v>
      </c>
      <c r="D74" s="145">
        <v>104808</v>
      </c>
      <c r="E74" s="146">
        <v>45813</v>
      </c>
      <c r="F74" s="145" t="s">
        <v>1543</v>
      </c>
      <c r="G74" s="145" t="s">
        <v>1720</v>
      </c>
      <c r="H74" s="6"/>
      <c r="I74" s="6"/>
      <c r="J74" s="6"/>
      <c r="K74" s="6"/>
      <c r="L74" s="6"/>
      <c r="M74" s="6"/>
      <c r="N74" s="6"/>
      <c r="O74" s="6"/>
      <c r="P74" s="6"/>
      <c r="Q74" s="6"/>
      <c r="R74" s="6"/>
      <c r="S74" s="6"/>
      <c r="T74" s="6"/>
      <c r="U74" s="6"/>
      <c r="V74" s="6"/>
      <c r="W74" s="6"/>
      <c r="X74" s="6"/>
      <c r="Y74" s="6"/>
      <c r="Z74" s="6"/>
      <c r="AA74" s="6"/>
      <c r="AB74" s="6"/>
    </row>
    <row r="75" spans="1:28" s="121" customFormat="1" ht="14.25" customHeight="1" x14ac:dyDescent="0.25">
      <c r="A75" s="13"/>
      <c r="B75" s="3"/>
      <c r="C75" s="145" t="s">
        <v>1474</v>
      </c>
      <c r="D75" s="145">
        <v>95416</v>
      </c>
      <c r="E75" s="146">
        <v>45729</v>
      </c>
      <c r="F75" s="145" t="s">
        <v>1544</v>
      </c>
      <c r="G75" s="145" t="s">
        <v>1720</v>
      </c>
      <c r="H75" s="6"/>
      <c r="I75" s="6"/>
      <c r="J75" s="6"/>
      <c r="K75" s="6"/>
      <c r="L75" s="6"/>
      <c r="M75" s="6"/>
      <c r="N75" s="6"/>
      <c r="O75" s="6"/>
      <c r="P75" s="6"/>
      <c r="Q75" s="6"/>
      <c r="R75" s="6"/>
      <c r="S75" s="6"/>
      <c r="T75" s="6"/>
      <c r="U75" s="6"/>
      <c r="V75" s="6"/>
      <c r="W75" s="6"/>
      <c r="X75" s="6"/>
      <c r="Y75" s="6"/>
      <c r="Z75" s="6"/>
      <c r="AA75" s="6"/>
      <c r="AB75" s="6"/>
    </row>
    <row r="76" spans="1:28" s="121" customFormat="1" ht="14.25" customHeight="1" x14ac:dyDescent="0.25">
      <c r="A76" s="13"/>
      <c r="B76" s="3"/>
      <c r="C76" s="145" t="s">
        <v>1474</v>
      </c>
      <c r="D76" s="145">
        <v>95717</v>
      </c>
      <c r="E76" s="146">
        <v>45735</v>
      </c>
      <c r="F76" s="145" t="s">
        <v>1545</v>
      </c>
      <c r="G76" s="145" t="s">
        <v>1720</v>
      </c>
      <c r="H76" s="6"/>
      <c r="I76" s="6"/>
      <c r="J76" s="6"/>
      <c r="K76" s="6"/>
      <c r="L76" s="6"/>
      <c r="M76" s="6"/>
      <c r="N76" s="6"/>
      <c r="O76" s="6"/>
      <c r="P76" s="6"/>
      <c r="Q76" s="6"/>
      <c r="R76" s="6"/>
      <c r="S76" s="6"/>
      <c r="T76" s="6"/>
      <c r="U76" s="6"/>
      <c r="V76" s="6"/>
      <c r="W76" s="6"/>
      <c r="X76" s="6"/>
      <c r="Y76" s="6"/>
      <c r="Z76" s="6"/>
      <c r="AA76" s="6"/>
      <c r="AB76" s="6"/>
    </row>
    <row r="77" spans="1:28" s="121" customFormat="1" ht="14.25" customHeight="1" x14ac:dyDescent="0.25">
      <c r="A77" s="13"/>
      <c r="B77" s="3"/>
      <c r="C77" s="145" t="s">
        <v>1474</v>
      </c>
      <c r="D77" s="145">
        <v>95716</v>
      </c>
      <c r="E77" s="146">
        <v>45735</v>
      </c>
      <c r="F77" s="145" t="s">
        <v>1545</v>
      </c>
      <c r="G77" s="145" t="s">
        <v>1720</v>
      </c>
      <c r="H77" s="6"/>
      <c r="I77" s="6"/>
      <c r="J77" s="6"/>
      <c r="K77" s="6"/>
      <c r="L77" s="6"/>
      <c r="M77" s="6"/>
      <c r="N77" s="6"/>
      <c r="O77" s="6"/>
      <c r="P77" s="6"/>
      <c r="Q77" s="6"/>
      <c r="R77" s="6"/>
      <c r="S77" s="6"/>
      <c r="T77" s="6"/>
      <c r="U77" s="6"/>
      <c r="V77" s="6"/>
      <c r="W77" s="6"/>
      <c r="X77" s="6"/>
      <c r="Y77" s="6"/>
      <c r="Z77" s="6"/>
      <c r="AA77" s="6"/>
      <c r="AB77" s="6"/>
    </row>
    <row r="78" spans="1:28" s="121" customFormat="1" ht="14.25" customHeight="1" x14ac:dyDescent="0.25">
      <c r="A78" s="13"/>
      <c r="B78" s="3"/>
      <c r="C78" s="145" t="s">
        <v>1474</v>
      </c>
      <c r="D78" s="145">
        <v>95714</v>
      </c>
      <c r="E78" s="146">
        <v>45735</v>
      </c>
      <c r="F78" s="145" t="s">
        <v>1546</v>
      </c>
      <c r="G78" s="145" t="s">
        <v>1720</v>
      </c>
      <c r="H78" s="6"/>
      <c r="I78" s="6"/>
      <c r="J78" s="6"/>
      <c r="K78" s="6"/>
      <c r="L78" s="6"/>
      <c r="M78" s="6"/>
      <c r="N78" s="6"/>
      <c r="O78" s="6"/>
      <c r="P78" s="6"/>
      <c r="Q78" s="6"/>
      <c r="R78" s="6"/>
      <c r="S78" s="6"/>
      <c r="T78" s="6"/>
      <c r="U78" s="6"/>
      <c r="V78" s="6"/>
      <c r="W78" s="6"/>
      <c r="X78" s="6"/>
      <c r="Y78" s="6"/>
      <c r="Z78" s="6"/>
      <c r="AA78" s="6"/>
      <c r="AB78" s="6"/>
    </row>
    <row r="79" spans="1:28" s="121" customFormat="1" ht="14.25" customHeight="1" x14ac:dyDescent="0.25">
      <c r="A79" s="13"/>
      <c r="B79" s="3"/>
      <c r="C79" s="145" t="s">
        <v>1474</v>
      </c>
      <c r="D79" s="145">
        <v>96678</v>
      </c>
      <c r="E79" s="146">
        <v>45744</v>
      </c>
      <c r="F79" s="145" t="s">
        <v>1547</v>
      </c>
      <c r="G79" s="145" t="s">
        <v>1720</v>
      </c>
      <c r="H79" s="6"/>
      <c r="I79" s="6"/>
      <c r="J79" s="6"/>
      <c r="K79" s="6"/>
      <c r="L79" s="6"/>
      <c r="M79" s="6"/>
      <c r="N79" s="6"/>
      <c r="O79" s="6"/>
      <c r="P79" s="6"/>
      <c r="Q79" s="6"/>
      <c r="R79" s="6"/>
      <c r="S79" s="6"/>
      <c r="T79" s="6"/>
      <c r="U79" s="6"/>
      <c r="V79" s="6"/>
      <c r="W79" s="6"/>
      <c r="X79" s="6"/>
      <c r="Y79" s="6"/>
      <c r="Z79" s="6"/>
      <c r="AA79" s="6"/>
      <c r="AB79" s="6"/>
    </row>
    <row r="80" spans="1:28" s="121" customFormat="1" ht="14.25" customHeight="1" x14ac:dyDescent="0.25">
      <c r="A80" s="13"/>
      <c r="B80" s="3"/>
      <c r="C80" s="145" t="s">
        <v>1474</v>
      </c>
      <c r="D80" s="145">
        <v>103567</v>
      </c>
      <c r="E80" s="146">
        <v>45799</v>
      </c>
      <c r="F80" s="145" t="s">
        <v>1548</v>
      </c>
      <c r="G80" s="145" t="s">
        <v>1720</v>
      </c>
      <c r="H80" s="6"/>
      <c r="I80" s="6"/>
      <c r="J80" s="6"/>
      <c r="K80" s="6"/>
      <c r="L80" s="6"/>
      <c r="M80" s="6"/>
      <c r="N80" s="6"/>
      <c r="O80" s="6"/>
      <c r="P80" s="6"/>
      <c r="Q80" s="6"/>
      <c r="R80" s="6"/>
      <c r="S80" s="6"/>
      <c r="T80" s="6"/>
      <c r="U80" s="6"/>
      <c r="V80" s="6"/>
      <c r="W80" s="6"/>
      <c r="X80" s="6"/>
      <c r="Y80" s="6"/>
      <c r="Z80" s="6"/>
      <c r="AA80" s="6"/>
      <c r="AB80" s="6"/>
    </row>
    <row r="81" spans="1:28" s="121" customFormat="1" ht="14.25" customHeight="1" x14ac:dyDescent="0.25">
      <c r="A81" s="13"/>
      <c r="B81" s="3"/>
      <c r="C81" s="145" t="s">
        <v>1474</v>
      </c>
      <c r="D81" s="145">
        <v>104115</v>
      </c>
      <c r="E81" s="146">
        <v>45803</v>
      </c>
      <c r="F81" s="145" t="s">
        <v>1549</v>
      </c>
      <c r="G81" s="145" t="s">
        <v>1720</v>
      </c>
      <c r="H81" s="6"/>
      <c r="I81" s="6"/>
      <c r="J81" s="6"/>
      <c r="K81" s="6"/>
      <c r="L81" s="6"/>
      <c r="M81" s="6"/>
      <c r="N81" s="6"/>
      <c r="O81" s="6"/>
      <c r="P81" s="6"/>
      <c r="Q81" s="6"/>
      <c r="R81" s="6"/>
      <c r="S81" s="6"/>
      <c r="T81" s="6"/>
      <c r="U81" s="6"/>
      <c r="V81" s="6"/>
      <c r="W81" s="6"/>
      <c r="X81" s="6"/>
      <c r="Y81" s="6"/>
      <c r="Z81" s="6"/>
      <c r="AA81" s="6"/>
      <c r="AB81" s="6"/>
    </row>
    <row r="82" spans="1:28" s="121" customFormat="1" ht="14.25" customHeight="1" x14ac:dyDescent="0.25">
      <c r="A82" s="13"/>
      <c r="B82" s="3"/>
      <c r="C82" s="145" t="s">
        <v>1474</v>
      </c>
      <c r="D82" s="145">
        <v>123746</v>
      </c>
      <c r="E82" s="146">
        <v>45965</v>
      </c>
      <c r="F82" s="145" t="s">
        <v>1550</v>
      </c>
      <c r="G82" s="145" t="s">
        <v>1720</v>
      </c>
      <c r="H82" s="6"/>
      <c r="I82" s="6"/>
      <c r="J82" s="6"/>
      <c r="K82" s="6"/>
      <c r="L82" s="6"/>
      <c r="M82" s="6"/>
      <c r="N82" s="6"/>
      <c r="O82" s="6"/>
      <c r="P82" s="6"/>
      <c r="Q82" s="6"/>
      <c r="R82" s="6"/>
      <c r="S82" s="6"/>
      <c r="T82" s="6"/>
      <c r="U82" s="6"/>
      <c r="V82" s="6"/>
      <c r="W82" s="6"/>
      <c r="X82" s="6"/>
      <c r="Y82" s="6"/>
      <c r="Z82" s="6"/>
      <c r="AA82" s="6"/>
      <c r="AB82" s="6"/>
    </row>
    <row r="83" spans="1:28" s="121" customFormat="1" ht="14.25" customHeight="1" x14ac:dyDescent="0.25">
      <c r="A83" s="13"/>
      <c r="B83" s="3"/>
      <c r="C83" s="145" t="s">
        <v>1474</v>
      </c>
      <c r="D83" s="145">
        <v>123745</v>
      </c>
      <c r="E83" s="146">
        <v>45965</v>
      </c>
      <c r="F83" s="145" t="s">
        <v>1551</v>
      </c>
      <c r="G83" s="145" t="s">
        <v>1720</v>
      </c>
      <c r="H83" s="6"/>
      <c r="I83" s="6"/>
      <c r="J83" s="6"/>
      <c r="K83" s="6"/>
      <c r="L83" s="6"/>
      <c r="M83" s="6"/>
      <c r="N83" s="6"/>
      <c r="O83" s="6"/>
      <c r="P83" s="6"/>
      <c r="Q83" s="6"/>
      <c r="R83" s="6"/>
      <c r="S83" s="6"/>
      <c r="T83" s="6"/>
      <c r="U83" s="6"/>
      <c r="V83" s="6"/>
      <c r="W83" s="6"/>
      <c r="X83" s="6"/>
      <c r="Y83" s="6"/>
      <c r="Z83" s="6"/>
      <c r="AA83" s="6"/>
      <c r="AB83" s="6"/>
    </row>
    <row r="84" spans="1:28" s="121" customFormat="1" ht="14.25" customHeight="1" x14ac:dyDescent="0.25">
      <c r="A84" s="13"/>
      <c r="B84" s="3"/>
      <c r="C84" s="145" t="s">
        <v>1474</v>
      </c>
      <c r="D84" s="145">
        <v>121247</v>
      </c>
      <c r="E84" s="146">
        <v>45967</v>
      </c>
      <c r="F84" s="145" t="s">
        <v>1552</v>
      </c>
      <c r="G84" s="145" t="s">
        <v>1720</v>
      </c>
      <c r="H84" s="6"/>
      <c r="I84" s="6"/>
      <c r="J84" s="6"/>
      <c r="K84" s="6"/>
      <c r="L84" s="6"/>
      <c r="M84" s="6"/>
      <c r="N84" s="6"/>
      <c r="O84" s="6"/>
      <c r="P84" s="6"/>
      <c r="Q84" s="6"/>
      <c r="R84" s="6"/>
      <c r="S84" s="6"/>
      <c r="T84" s="6"/>
      <c r="U84" s="6"/>
      <c r="V84" s="6"/>
      <c r="W84" s="6"/>
      <c r="X84" s="6"/>
      <c r="Y84" s="6"/>
      <c r="Z84" s="6"/>
      <c r="AA84" s="6"/>
      <c r="AB84" s="6"/>
    </row>
    <row r="85" spans="1:28" s="121" customFormat="1" ht="14.25" customHeight="1" x14ac:dyDescent="0.25">
      <c r="A85" s="13"/>
      <c r="B85" s="3"/>
      <c r="C85" s="145" t="s">
        <v>1474</v>
      </c>
      <c r="D85" s="145">
        <v>124227</v>
      </c>
      <c r="E85" s="146">
        <v>45967</v>
      </c>
      <c r="F85" s="145" t="s">
        <v>1553</v>
      </c>
      <c r="G85" s="145" t="s">
        <v>1720</v>
      </c>
      <c r="H85" s="6"/>
      <c r="I85" s="6"/>
      <c r="J85" s="6"/>
      <c r="K85" s="6"/>
      <c r="L85" s="6"/>
      <c r="M85" s="6"/>
      <c r="N85" s="6"/>
      <c r="O85" s="6"/>
      <c r="P85" s="6"/>
      <c r="Q85" s="6"/>
      <c r="R85" s="6"/>
      <c r="S85" s="6"/>
      <c r="T85" s="6"/>
      <c r="U85" s="6"/>
      <c r="V85" s="6"/>
      <c r="W85" s="6"/>
      <c r="X85" s="6"/>
      <c r="Y85" s="6"/>
      <c r="Z85" s="6"/>
      <c r="AA85" s="6"/>
      <c r="AB85" s="6"/>
    </row>
    <row r="86" spans="1:28" s="121" customFormat="1" ht="14.25" customHeight="1" x14ac:dyDescent="0.25">
      <c r="A86" s="13"/>
      <c r="B86" s="3"/>
      <c r="C86" s="145" t="s">
        <v>1474</v>
      </c>
      <c r="D86" s="145"/>
      <c r="E86" s="146">
        <v>45968</v>
      </c>
      <c r="F86" s="145" t="s">
        <v>1554</v>
      </c>
      <c r="G86" s="145" t="s">
        <v>1720</v>
      </c>
      <c r="H86" s="6"/>
      <c r="I86" s="6"/>
      <c r="J86" s="6"/>
      <c r="K86" s="6"/>
      <c r="L86" s="6"/>
      <c r="M86" s="6"/>
      <c r="N86" s="6"/>
      <c r="O86" s="6"/>
      <c r="P86" s="6"/>
      <c r="Q86" s="6"/>
      <c r="R86" s="6"/>
      <c r="S86" s="6"/>
      <c r="T86" s="6"/>
      <c r="U86" s="6"/>
      <c r="V86" s="6"/>
      <c r="W86" s="6"/>
      <c r="X86" s="6"/>
      <c r="Y86" s="6"/>
      <c r="Z86" s="6"/>
      <c r="AA86" s="6"/>
      <c r="AB86" s="6"/>
    </row>
    <row r="87" spans="1:28" s="121" customFormat="1" ht="14.25" customHeight="1" x14ac:dyDescent="0.25">
      <c r="A87" s="13"/>
      <c r="B87" s="3"/>
      <c r="C87" s="145" t="s">
        <v>1474</v>
      </c>
      <c r="D87" s="145">
        <v>120627</v>
      </c>
      <c r="E87" s="146">
        <v>45932</v>
      </c>
      <c r="F87" s="145" t="s">
        <v>1555</v>
      </c>
      <c r="G87" s="145" t="s">
        <v>1720</v>
      </c>
      <c r="H87" s="6"/>
      <c r="I87" s="6"/>
      <c r="J87" s="6"/>
      <c r="K87" s="6"/>
      <c r="L87" s="6"/>
      <c r="M87" s="6"/>
      <c r="N87" s="6"/>
      <c r="O87" s="6"/>
      <c r="P87" s="6"/>
      <c r="Q87" s="6"/>
      <c r="R87" s="6"/>
      <c r="S87" s="6"/>
      <c r="T87" s="6"/>
      <c r="U87" s="6"/>
      <c r="V87" s="6"/>
      <c r="W87" s="6"/>
      <c r="X87" s="6"/>
      <c r="Y87" s="6"/>
      <c r="Z87" s="6"/>
      <c r="AA87" s="6"/>
      <c r="AB87" s="6"/>
    </row>
    <row r="88" spans="1:28" s="121" customFormat="1" ht="14.25" customHeight="1" x14ac:dyDescent="0.25">
      <c r="A88" s="13"/>
      <c r="B88" s="3"/>
      <c r="C88" s="145" t="s">
        <v>1474</v>
      </c>
      <c r="D88" s="145">
        <v>121596</v>
      </c>
      <c r="E88" s="146">
        <v>45943</v>
      </c>
      <c r="F88" s="145" t="s">
        <v>1556</v>
      </c>
      <c r="G88" s="145" t="s">
        <v>1720</v>
      </c>
      <c r="H88" s="6"/>
      <c r="I88" s="6"/>
      <c r="J88" s="6"/>
      <c r="K88" s="6"/>
      <c r="L88" s="6"/>
      <c r="M88" s="6"/>
      <c r="N88" s="6"/>
      <c r="O88" s="6"/>
      <c r="P88" s="6"/>
      <c r="Q88" s="6"/>
      <c r="R88" s="6"/>
      <c r="S88" s="6"/>
      <c r="T88" s="6"/>
      <c r="U88" s="6"/>
      <c r="V88" s="6"/>
      <c r="W88" s="6"/>
      <c r="X88" s="6"/>
      <c r="Y88" s="6"/>
      <c r="Z88" s="6"/>
      <c r="AA88" s="6"/>
      <c r="AB88" s="6"/>
    </row>
    <row r="89" spans="1:28" s="121" customFormat="1" ht="14.25" customHeight="1" x14ac:dyDescent="0.25">
      <c r="A89" s="13"/>
      <c r="B89" s="3"/>
      <c r="C89" s="145" t="s">
        <v>1474</v>
      </c>
      <c r="D89" s="145">
        <v>122673</v>
      </c>
      <c r="E89" s="146">
        <v>45946</v>
      </c>
      <c r="F89" s="145" t="s">
        <v>1557</v>
      </c>
      <c r="G89" s="145" t="s">
        <v>1720</v>
      </c>
      <c r="H89" s="6"/>
      <c r="I89" s="6"/>
      <c r="J89" s="6"/>
      <c r="K89" s="6"/>
      <c r="L89" s="6"/>
      <c r="M89" s="6"/>
      <c r="N89" s="6"/>
      <c r="O89" s="6"/>
      <c r="P89" s="6"/>
      <c r="Q89" s="6"/>
      <c r="R89" s="6"/>
      <c r="S89" s="6"/>
      <c r="T89" s="6"/>
      <c r="U89" s="6"/>
      <c r="V89" s="6"/>
      <c r="W89" s="6"/>
      <c r="X89" s="6"/>
      <c r="Y89" s="6"/>
      <c r="Z89" s="6"/>
      <c r="AA89" s="6"/>
      <c r="AB89" s="6"/>
    </row>
    <row r="90" spans="1:28" s="121" customFormat="1" ht="14.25" customHeight="1" x14ac:dyDescent="0.25">
      <c r="A90" s="13"/>
      <c r="B90" s="3"/>
      <c r="C90" s="145" t="s">
        <v>1474</v>
      </c>
      <c r="D90" s="145">
        <v>123137</v>
      </c>
      <c r="E90" s="146">
        <v>45959</v>
      </c>
      <c r="F90" s="145" t="s">
        <v>1558</v>
      </c>
      <c r="G90" s="145" t="s">
        <v>1720</v>
      </c>
      <c r="H90" s="6"/>
      <c r="I90" s="6"/>
      <c r="J90" s="6"/>
      <c r="K90" s="6"/>
      <c r="L90" s="6"/>
      <c r="M90" s="6"/>
      <c r="N90" s="6"/>
      <c r="O90" s="6"/>
      <c r="P90" s="6"/>
      <c r="Q90" s="6"/>
      <c r="R90" s="6"/>
      <c r="S90" s="6"/>
      <c r="T90" s="6"/>
      <c r="U90" s="6"/>
      <c r="V90" s="6"/>
      <c r="W90" s="6"/>
      <c r="X90" s="6"/>
      <c r="Y90" s="6"/>
      <c r="Z90" s="6"/>
      <c r="AA90" s="6"/>
      <c r="AB90" s="6"/>
    </row>
    <row r="91" spans="1:28" s="121" customFormat="1" ht="14.25" customHeight="1" x14ac:dyDescent="0.25">
      <c r="A91" s="13"/>
      <c r="B91" s="3"/>
      <c r="C91" s="145" t="s">
        <v>1474</v>
      </c>
      <c r="D91" s="145">
        <v>123136</v>
      </c>
      <c r="E91" s="146">
        <v>45959</v>
      </c>
      <c r="F91" s="145" t="s">
        <v>1559</v>
      </c>
      <c r="G91" s="145" t="s">
        <v>1720</v>
      </c>
      <c r="H91" s="6"/>
      <c r="I91" s="6"/>
      <c r="J91" s="6"/>
      <c r="K91" s="6"/>
      <c r="L91" s="6"/>
      <c r="M91" s="6"/>
      <c r="N91" s="6"/>
      <c r="O91" s="6"/>
      <c r="P91" s="6"/>
      <c r="Q91" s="6"/>
      <c r="R91" s="6"/>
      <c r="S91" s="6"/>
      <c r="T91" s="6"/>
      <c r="U91" s="6"/>
      <c r="V91" s="6"/>
      <c r="W91" s="6"/>
      <c r="X91" s="6"/>
      <c r="Y91" s="6"/>
      <c r="Z91" s="6"/>
      <c r="AA91" s="6"/>
      <c r="AB91" s="6"/>
    </row>
    <row r="92" spans="1:28" s="121" customFormat="1" ht="14.25" customHeight="1" x14ac:dyDescent="0.25">
      <c r="A92" s="13"/>
      <c r="B92" s="3"/>
      <c r="C92" s="145" t="s">
        <v>1474</v>
      </c>
      <c r="D92" s="145">
        <v>116724</v>
      </c>
      <c r="E92" s="146">
        <v>45902</v>
      </c>
      <c r="F92" s="145" t="s">
        <v>1560</v>
      </c>
      <c r="G92" s="145" t="s">
        <v>1720</v>
      </c>
      <c r="H92" s="6"/>
      <c r="I92" s="6"/>
      <c r="J92" s="6"/>
      <c r="K92" s="6"/>
      <c r="L92" s="6"/>
      <c r="M92" s="6"/>
      <c r="N92" s="6"/>
      <c r="O92" s="6"/>
      <c r="P92" s="6"/>
      <c r="Q92" s="6"/>
      <c r="R92" s="6"/>
      <c r="S92" s="6"/>
      <c r="T92" s="6"/>
      <c r="U92" s="6"/>
      <c r="V92" s="6"/>
      <c r="W92" s="6"/>
      <c r="X92" s="6"/>
      <c r="Y92" s="6"/>
      <c r="Z92" s="6"/>
      <c r="AA92" s="6"/>
      <c r="AB92" s="6"/>
    </row>
    <row r="93" spans="1:28" s="121" customFormat="1" ht="14.25" customHeight="1" x14ac:dyDescent="0.25">
      <c r="A93" s="13"/>
      <c r="B93" s="3"/>
      <c r="C93" s="145" t="s">
        <v>1474</v>
      </c>
      <c r="D93" s="145">
        <v>108</v>
      </c>
      <c r="E93" s="146">
        <v>45905</v>
      </c>
      <c r="F93" s="145" t="s">
        <v>1561</v>
      </c>
      <c r="G93" s="145" t="s">
        <v>1720</v>
      </c>
      <c r="H93" s="6"/>
      <c r="I93" s="6"/>
      <c r="J93" s="6"/>
      <c r="K93" s="6"/>
      <c r="L93" s="6"/>
      <c r="M93" s="6"/>
      <c r="N93" s="6"/>
      <c r="O93" s="6"/>
      <c r="P93" s="6"/>
      <c r="Q93" s="6"/>
      <c r="R93" s="6"/>
      <c r="S93" s="6"/>
      <c r="T93" s="6"/>
      <c r="U93" s="6"/>
      <c r="V93" s="6"/>
      <c r="W93" s="6"/>
      <c r="X93" s="6"/>
      <c r="Y93" s="6"/>
      <c r="Z93" s="6"/>
      <c r="AA93" s="6"/>
      <c r="AB93" s="6"/>
    </row>
    <row r="94" spans="1:28" s="121" customFormat="1" ht="14.25" customHeight="1" x14ac:dyDescent="0.25">
      <c r="A94" s="13"/>
      <c r="B94" s="3"/>
      <c r="C94" s="145" t="s">
        <v>1474</v>
      </c>
      <c r="D94" s="145">
        <v>118445</v>
      </c>
      <c r="E94" s="146">
        <v>45912</v>
      </c>
      <c r="F94" s="145" t="s">
        <v>1562</v>
      </c>
      <c r="G94" s="145" t="s">
        <v>1720</v>
      </c>
      <c r="H94" s="6"/>
      <c r="I94" s="6"/>
      <c r="J94" s="6"/>
      <c r="K94" s="6"/>
      <c r="L94" s="6"/>
      <c r="M94" s="6"/>
      <c r="N94" s="6"/>
      <c r="O94" s="6"/>
      <c r="P94" s="6"/>
      <c r="Q94" s="6"/>
      <c r="R94" s="6"/>
      <c r="S94" s="6"/>
      <c r="T94" s="6"/>
      <c r="U94" s="6"/>
      <c r="V94" s="6"/>
      <c r="W94" s="6"/>
      <c r="X94" s="6"/>
      <c r="Y94" s="6"/>
      <c r="Z94" s="6"/>
      <c r="AA94" s="6"/>
      <c r="AB94" s="6"/>
    </row>
    <row r="95" spans="1:28" s="121" customFormat="1" ht="14.25" customHeight="1" x14ac:dyDescent="0.25">
      <c r="A95" s="13"/>
      <c r="B95" s="3"/>
      <c r="C95" s="145" t="s">
        <v>1474</v>
      </c>
      <c r="D95" s="145">
        <v>118760</v>
      </c>
      <c r="E95" s="146">
        <v>45917</v>
      </c>
      <c r="F95" s="145" t="s">
        <v>1563</v>
      </c>
      <c r="G95" s="145" t="s">
        <v>1720</v>
      </c>
      <c r="H95" s="6"/>
      <c r="I95" s="6"/>
      <c r="J95" s="6"/>
      <c r="K95" s="6"/>
      <c r="L95" s="6"/>
      <c r="M95" s="6"/>
      <c r="N95" s="6"/>
      <c r="O95" s="6"/>
      <c r="P95" s="6"/>
      <c r="Q95" s="6"/>
      <c r="R95" s="6"/>
      <c r="S95" s="6"/>
      <c r="T95" s="6"/>
      <c r="U95" s="6"/>
      <c r="V95" s="6"/>
      <c r="W95" s="6"/>
      <c r="X95" s="6"/>
      <c r="Y95" s="6"/>
      <c r="Z95" s="6"/>
      <c r="AA95" s="6"/>
      <c r="AB95" s="6"/>
    </row>
    <row r="96" spans="1:28" s="121" customFormat="1" ht="14.25" customHeight="1" x14ac:dyDescent="0.25">
      <c r="A96" s="13"/>
      <c r="B96" s="3"/>
      <c r="C96" s="145" t="s">
        <v>1474</v>
      </c>
      <c r="D96" s="145">
        <v>1957</v>
      </c>
      <c r="E96" s="146">
        <v>46024</v>
      </c>
      <c r="F96" s="145" t="s">
        <v>1564</v>
      </c>
      <c r="G96" s="145" t="s">
        <v>1720</v>
      </c>
      <c r="H96" s="6"/>
      <c r="I96" s="6"/>
      <c r="J96" s="6"/>
      <c r="K96" s="6"/>
      <c r="L96" s="6"/>
      <c r="M96" s="6"/>
      <c r="N96" s="6"/>
      <c r="O96" s="6"/>
      <c r="P96" s="6"/>
      <c r="Q96" s="6"/>
      <c r="R96" s="6"/>
      <c r="S96" s="6"/>
      <c r="T96" s="6"/>
      <c r="U96" s="6"/>
      <c r="V96" s="6"/>
      <c r="W96" s="6"/>
      <c r="X96" s="6"/>
      <c r="Y96" s="6"/>
      <c r="Z96" s="6"/>
      <c r="AA96" s="6"/>
      <c r="AB96" s="6"/>
    </row>
    <row r="97" spans="1:28" s="121" customFormat="1" ht="14.25" customHeight="1" x14ac:dyDescent="0.25">
      <c r="A97" s="13"/>
      <c r="B97" s="3"/>
      <c r="C97" s="145" t="s">
        <v>1474</v>
      </c>
      <c r="D97" s="145">
        <v>127431</v>
      </c>
      <c r="E97" s="146">
        <v>46029</v>
      </c>
      <c r="F97" s="145" t="s">
        <v>1565</v>
      </c>
      <c r="G97" s="145" t="s">
        <v>1720</v>
      </c>
      <c r="H97" s="6"/>
      <c r="I97" s="6"/>
      <c r="J97" s="6"/>
      <c r="K97" s="6"/>
      <c r="L97" s="6"/>
      <c r="M97" s="6"/>
      <c r="N97" s="6"/>
      <c r="O97" s="6"/>
      <c r="P97" s="6"/>
      <c r="Q97" s="6"/>
      <c r="R97" s="6"/>
      <c r="S97" s="6"/>
      <c r="T97" s="6"/>
      <c r="U97" s="6"/>
      <c r="V97" s="6"/>
      <c r="W97" s="6"/>
      <c r="X97" s="6"/>
      <c r="Y97" s="6"/>
      <c r="Z97" s="6"/>
      <c r="AA97" s="6"/>
      <c r="AB97" s="6"/>
    </row>
    <row r="98" spans="1:28" s="121" customFormat="1" ht="14.25" customHeight="1" x14ac:dyDescent="0.25">
      <c r="A98" s="13"/>
      <c r="B98" s="3"/>
      <c r="C98" s="145" t="s">
        <v>1474</v>
      </c>
      <c r="D98" s="145">
        <v>127429</v>
      </c>
      <c r="E98" s="146">
        <v>46029</v>
      </c>
      <c r="F98" s="145" t="s">
        <v>1566</v>
      </c>
      <c r="G98" s="145" t="s">
        <v>1720</v>
      </c>
      <c r="H98" s="6"/>
      <c r="I98" s="6"/>
      <c r="J98" s="6"/>
      <c r="K98" s="6"/>
      <c r="L98" s="6"/>
      <c r="M98" s="6"/>
      <c r="N98" s="6"/>
      <c r="O98" s="6"/>
      <c r="P98" s="6"/>
      <c r="Q98" s="6"/>
      <c r="R98" s="6"/>
      <c r="S98" s="6"/>
      <c r="T98" s="6"/>
      <c r="U98" s="6"/>
      <c r="V98" s="6"/>
      <c r="W98" s="6"/>
      <c r="X98" s="6"/>
      <c r="Y98" s="6"/>
      <c r="Z98" s="6"/>
      <c r="AA98" s="6"/>
      <c r="AB98" s="6"/>
    </row>
    <row r="99" spans="1:28" s="121" customFormat="1" ht="14.25" customHeight="1" x14ac:dyDescent="0.25">
      <c r="A99" s="13"/>
      <c r="B99" s="3"/>
      <c r="C99" s="145" t="s">
        <v>1474</v>
      </c>
      <c r="D99" s="145">
        <v>127381</v>
      </c>
      <c r="E99" s="146">
        <v>46029</v>
      </c>
      <c r="F99" s="145" t="s">
        <v>1567</v>
      </c>
      <c r="G99" s="145" t="s">
        <v>1720</v>
      </c>
      <c r="H99" s="6"/>
      <c r="I99" s="6"/>
      <c r="J99" s="6"/>
      <c r="K99" s="6"/>
      <c r="L99" s="6"/>
      <c r="M99" s="6"/>
      <c r="N99" s="6"/>
      <c r="O99" s="6"/>
      <c r="P99" s="6"/>
      <c r="Q99" s="6"/>
      <c r="R99" s="6"/>
      <c r="S99" s="6"/>
      <c r="T99" s="6"/>
      <c r="U99" s="6"/>
      <c r="V99" s="6"/>
      <c r="W99" s="6"/>
      <c r="X99" s="6"/>
      <c r="Y99" s="6"/>
      <c r="Z99" s="6"/>
      <c r="AA99" s="6"/>
      <c r="AB99" s="6"/>
    </row>
    <row r="100" spans="1:28" s="121" customFormat="1" ht="14.25" customHeight="1" x14ac:dyDescent="0.25">
      <c r="A100" s="13"/>
      <c r="B100" s="3"/>
      <c r="C100" s="145" t="s">
        <v>1474</v>
      </c>
      <c r="D100" s="145">
        <v>127382</v>
      </c>
      <c r="E100" s="146">
        <v>46029</v>
      </c>
      <c r="F100" s="145" t="s">
        <v>1568</v>
      </c>
      <c r="G100" s="145" t="s">
        <v>1720</v>
      </c>
      <c r="H100" s="6"/>
      <c r="I100" s="6"/>
      <c r="J100" s="6"/>
      <c r="K100" s="6"/>
      <c r="L100" s="6"/>
      <c r="M100" s="6"/>
      <c r="N100" s="6"/>
      <c r="O100" s="6"/>
      <c r="P100" s="6"/>
      <c r="Q100" s="6"/>
      <c r="R100" s="6"/>
      <c r="S100" s="6"/>
      <c r="T100" s="6"/>
      <c r="U100" s="6"/>
      <c r="V100" s="6"/>
      <c r="W100" s="6"/>
      <c r="X100" s="6"/>
      <c r="Y100" s="6"/>
      <c r="Z100" s="6"/>
      <c r="AA100" s="6"/>
      <c r="AB100" s="6"/>
    </row>
    <row r="101" spans="1:28" s="121" customFormat="1" ht="14.25" customHeight="1" x14ac:dyDescent="0.25">
      <c r="A101" s="13"/>
      <c r="B101" s="3"/>
      <c r="C101" s="145" t="s">
        <v>1474</v>
      </c>
      <c r="D101" s="145"/>
      <c r="E101" s="146">
        <v>46030</v>
      </c>
      <c r="F101" s="145" t="s">
        <v>1569</v>
      </c>
      <c r="G101" s="145" t="s">
        <v>1720</v>
      </c>
      <c r="H101" s="6"/>
      <c r="I101" s="6"/>
      <c r="J101" s="6"/>
      <c r="K101" s="6"/>
      <c r="L101" s="6"/>
      <c r="M101" s="6"/>
      <c r="N101" s="6"/>
      <c r="O101" s="6"/>
      <c r="P101" s="6"/>
      <c r="Q101" s="6"/>
      <c r="R101" s="6"/>
      <c r="S101" s="6"/>
      <c r="T101" s="6"/>
      <c r="U101" s="6"/>
      <c r="V101" s="6"/>
      <c r="W101" s="6"/>
      <c r="X101" s="6"/>
      <c r="Y101" s="6"/>
      <c r="Z101" s="6"/>
      <c r="AA101" s="6"/>
      <c r="AB101" s="6"/>
    </row>
    <row r="102" spans="1:28" s="121" customFormat="1" ht="14.25" customHeight="1" x14ac:dyDescent="0.25">
      <c r="A102" s="13"/>
      <c r="B102" s="3"/>
      <c r="C102" s="145" t="s">
        <v>1474</v>
      </c>
      <c r="D102" s="145">
        <v>127591</v>
      </c>
      <c r="E102" s="146">
        <v>46034</v>
      </c>
      <c r="F102" s="145" t="s">
        <v>1570</v>
      </c>
      <c r="G102" s="145" t="s">
        <v>1720</v>
      </c>
      <c r="H102" s="6"/>
      <c r="I102" s="6"/>
      <c r="J102" s="6"/>
      <c r="K102" s="6"/>
      <c r="L102" s="6"/>
      <c r="M102" s="6"/>
      <c r="N102" s="6"/>
      <c r="O102" s="6"/>
      <c r="P102" s="6"/>
      <c r="Q102" s="6"/>
      <c r="R102" s="6"/>
      <c r="S102" s="6"/>
      <c r="T102" s="6"/>
      <c r="U102" s="6"/>
      <c r="V102" s="6"/>
      <c r="W102" s="6"/>
      <c r="X102" s="6"/>
      <c r="Y102" s="6"/>
      <c r="Z102" s="6"/>
      <c r="AA102" s="6"/>
      <c r="AB102" s="6"/>
    </row>
    <row r="103" spans="1:28" s="121" customFormat="1" ht="14.25" customHeight="1" x14ac:dyDescent="0.25">
      <c r="A103" s="13"/>
      <c r="B103" s="3"/>
      <c r="C103" s="145" t="s">
        <v>1474</v>
      </c>
      <c r="D103" s="145">
        <v>127693</v>
      </c>
      <c r="E103" s="146">
        <v>46035</v>
      </c>
      <c r="F103" s="145" t="s">
        <v>1571</v>
      </c>
      <c r="G103" s="145" t="s">
        <v>1720</v>
      </c>
      <c r="H103" s="6"/>
      <c r="I103" s="6"/>
      <c r="J103" s="6"/>
      <c r="K103" s="6"/>
      <c r="L103" s="6"/>
      <c r="M103" s="6"/>
      <c r="N103" s="6"/>
      <c r="O103" s="6"/>
      <c r="P103" s="6"/>
      <c r="Q103" s="6"/>
      <c r="R103" s="6"/>
      <c r="S103" s="6"/>
      <c r="T103" s="6"/>
      <c r="U103" s="6"/>
      <c r="V103" s="6"/>
      <c r="W103" s="6"/>
      <c r="X103" s="6"/>
      <c r="Y103" s="6"/>
      <c r="Z103" s="6"/>
      <c r="AA103" s="6"/>
      <c r="AB103" s="6"/>
    </row>
    <row r="104" spans="1:28" s="121" customFormat="1" ht="14.25" customHeight="1" x14ac:dyDescent="0.25">
      <c r="A104" s="13"/>
      <c r="B104" s="3"/>
      <c r="C104" s="145" t="s">
        <v>1474</v>
      </c>
      <c r="D104" s="145">
        <v>127213</v>
      </c>
      <c r="E104" s="146">
        <v>46035</v>
      </c>
      <c r="F104" s="145" t="s">
        <v>1572</v>
      </c>
      <c r="G104" s="145" t="s">
        <v>1720</v>
      </c>
      <c r="H104" s="6"/>
      <c r="I104" s="6"/>
      <c r="J104" s="6"/>
      <c r="K104" s="6"/>
      <c r="L104" s="6"/>
      <c r="M104" s="6"/>
      <c r="N104" s="6"/>
      <c r="O104" s="6"/>
      <c r="P104" s="6"/>
      <c r="Q104" s="6"/>
      <c r="R104" s="6"/>
      <c r="S104" s="6"/>
      <c r="T104" s="6"/>
      <c r="U104" s="6"/>
      <c r="V104" s="6"/>
      <c r="W104" s="6"/>
      <c r="X104" s="6"/>
      <c r="Y104" s="6"/>
      <c r="Z104" s="6"/>
      <c r="AA104" s="6"/>
      <c r="AB104" s="6"/>
    </row>
    <row r="105" spans="1:28" s="121" customFormat="1" ht="14.25" customHeight="1" x14ac:dyDescent="0.25">
      <c r="A105" s="13"/>
      <c r="B105" s="3"/>
      <c r="C105" s="145" t="s">
        <v>1474</v>
      </c>
      <c r="D105" s="145">
        <v>127208</v>
      </c>
      <c r="E105" s="146">
        <v>46035</v>
      </c>
      <c r="F105" s="145" t="s">
        <v>1573</v>
      </c>
      <c r="G105" s="145" t="s">
        <v>1720</v>
      </c>
      <c r="H105" s="6"/>
      <c r="I105" s="6"/>
      <c r="J105" s="6"/>
      <c r="K105" s="6"/>
      <c r="L105" s="6"/>
      <c r="M105" s="6"/>
      <c r="N105" s="6"/>
      <c r="O105" s="6"/>
      <c r="P105" s="6"/>
      <c r="Q105" s="6"/>
      <c r="R105" s="6"/>
      <c r="S105" s="6"/>
      <c r="T105" s="6"/>
      <c r="U105" s="6"/>
      <c r="V105" s="6"/>
      <c r="W105" s="6"/>
      <c r="X105" s="6"/>
      <c r="Y105" s="6"/>
      <c r="Z105" s="6"/>
      <c r="AA105" s="6"/>
      <c r="AB105" s="6"/>
    </row>
    <row r="106" spans="1:28" s="121" customFormat="1" ht="14.25" customHeight="1" x14ac:dyDescent="0.25">
      <c r="A106" s="13"/>
      <c r="B106" s="3"/>
      <c r="C106" s="145" t="s">
        <v>1474</v>
      </c>
      <c r="D106" s="145"/>
      <c r="E106" s="146">
        <v>46038</v>
      </c>
      <c r="F106" s="145" t="s">
        <v>1574</v>
      </c>
      <c r="G106" s="145" t="s">
        <v>1720</v>
      </c>
      <c r="H106" s="6"/>
      <c r="I106" s="6"/>
      <c r="J106" s="6"/>
      <c r="K106" s="6"/>
      <c r="L106" s="6"/>
      <c r="M106" s="6"/>
      <c r="N106" s="6"/>
      <c r="O106" s="6"/>
      <c r="P106" s="6"/>
      <c r="Q106" s="6"/>
      <c r="R106" s="6"/>
      <c r="S106" s="6"/>
      <c r="T106" s="6"/>
      <c r="U106" s="6"/>
      <c r="V106" s="6"/>
      <c r="W106" s="6"/>
      <c r="X106" s="6"/>
      <c r="Y106" s="6"/>
      <c r="Z106" s="6"/>
      <c r="AA106" s="6"/>
      <c r="AB106" s="6"/>
    </row>
    <row r="107" spans="1:28" s="121" customFormat="1" ht="14.25" customHeight="1" x14ac:dyDescent="0.25">
      <c r="A107" s="13"/>
      <c r="B107" s="3"/>
      <c r="C107" s="145" t="s">
        <v>1474</v>
      </c>
      <c r="D107" s="145">
        <v>128133</v>
      </c>
      <c r="E107" s="146">
        <v>46041</v>
      </c>
      <c r="F107" s="145" t="s">
        <v>1575</v>
      </c>
      <c r="G107" s="145" t="s">
        <v>1720</v>
      </c>
      <c r="H107" s="6"/>
      <c r="I107" s="6"/>
      <c r="J107" s="6"/>
      <c r="K107" s="6"/>
      <c r="L107" s="6"/>
      <c r="M107" s="6"/>
      <c r="N107" s="6"/>
      <c r="O107" s="6"/>
      <c r="P107" s="6"/>
      <c r="Q107" s="6"/>
      <c r="R107" s="6"/>
      <c r="S107" s="6"/>
      <c r="T107" s="6"/>
      <c r="U107" s="6"/>
      <c r="V107" s="6"/>
      <c r="W107" s="6"/>
      <c r="X107" s="6"/>
      <c r="Y107" s="6"/>
      <c r="Z107" s="6"/>
      <c r="AA107" s="6"/>
      <c r="AB107" s="6"/>
    </row>
    <row r="108" spans="1:28" s="121" customFormat="1" ht="14.25" customHeight="1" x14ac:dyDescent="0.25">
      <c r="A108" s="13"/>
      <c r="B108" s="3"/>
      <c r="C108" s="145" t="s">
        <v>1474</v>
      </c>
      <c r="D108" s="145">
        <v>128222</v>
      </c>
      <c r="E108" s="146">
        <v>46041</v>
      </c>
      <c r="F108" s="145" t="s">
        <v>1576</v>
      </c>
      <c r="G108" s="145" t="s">
        <v>1720</v>
      </c>
      <c r="H108" s="6"/>
      <c r="I108" s="6"/>
      <c r="J108" s="6"/>
      <c r="K108" s="6"/>
      <c r="L108" s="6"/>
      <c r="M108" s="6"/>
      <c r="N108" s="6"/>
      <c r="O108" s="6"/>
      <c r="P108" s="6"/>
      <c r="Q108" s="6"/>
      <c r="R108" s="6"/>
      <c r="S108" s="6"/>
      <c r="T108" s="6"/>
      <c r="U108" s="6"/>
      <c r="V108" s="6"/>
      <c r="W108" s="6"/>
      <c r="X108" s="6"/>
      <c r="Y108" s="6"/>
      <c r="Z108" s="6"/>
      <c r="AA108" s="6"/>
      <c r="AB108" s="6"/>
    </row>
    <row r="109" spans="1:28" s="121" customFormat="1" ht="14.25" customHeight="1" x14ac:dyDescent="0.25">
      <c r="A109" s="13"/>
      <c r="B109" s="3"/>
      <c r="C109" s="145" t="s">
        <v>1474</v>
      </c>
      <c r="D109" s="145">
        <v>83969</v>
      </c>
      <c r="E109" s="146">
        <v>44606</v>
      </c>
      <c r="F109" s="145" t="s">
        <v>1577</v>
      </c>
      <c r="G109" s="145" t="s">
        <v>1720</v>
      </c>
      <c r="H109" s="6"/>
      <c r="I109" s="6"/>
      <c r="J109" s="6"/>
      <c r="K109" s="6"/>
      <c r="L109" s="6"/>
      <c r="M109" s="6"/>
      <c r="N109" s="6"/>
      <c r="O109" s="6"/>
      <c r="P109" s="6"/>
      <c r="Q109" s="6"/>
      <c r="R109" s="6"/>
      <c r="S109" s="6"/>
      <c r="T109" s="6"/>
      <c r="U109" s="6"/>
      <c r="V109" s="6"/>
      <c r="W109" s="6"/>
      <c r="X109" s="6"/>
      <c r="Y109" s="6"/>
      <c r="Z109" s="6"/>
      <c r="AA109" s="6"/>
      <c r="AB109" s="6"/>
    </row>
    <row r="110" spans="1:28" s="121" customFormat="1" ht="14.25" customHeight="1" x14ac:dyDescent="0.25">
      <c r="A110" s="13"/>
      <c r="B110" s="3"/>
      <c r="C110" s="145" t="s">
        <v>1474</v>
      </c>
      <c r="D110" s="145">
        <v>1615</v>
      </c>
      <c r="E110" s="146">
        <v>44672</v>
      </c>
      <c r="F110" s="145" t="s">
        <v>1578</v>
      </c>
      <c r="G110" s="145" t="s">
        <v>1720</v>
      </c>
      <c r="H110" s="6"/>
      <c r="I110" s="6"/>
      <c r="J110" s="6"/>
      <c r="K110" s="6"/>
      <c r="L110" s="6"/>
      <c r="M110" s="6"/>
      <c r="N110" s="6"/>
      <c r="O110" s="6"/>
      <c r="P110" s="6"/>
      <c r="Q110" s="6"/>
      <c r="R110" s="6"/>
      <c r="S110" s="6"/>
      <c r="T110" s="6"/>
      <c r="U110" s="6"/>
      <c r="V110" s="6"/>
      <c r="W110" s="6"/>
      <c r="X110" s="6"/>
      <c r="Y110" s="6"/>
      <c r="Z110" s="6"/>
      <c r="AA110" s="6"/>
      <c r="AB110" s="6"/>
    </row>
    <row r="111" spans="1:28" s="121" customFormat="1" ht="14.25" customHeight="1" x14ac:dyDescent="0.25">
      <c r="A111" s="13"/>
      <c r="B111" s="3"/>
      <c r="C111" s="145" t="s">
        <v>1474</v>
      </c>
      <c r="D111" s="145">
        <v>6831</v>
      </c>
      <c r="E111" s="146">
        <v>44735</v>
      </c>
      <c r="F111" s="145" t="s">
        <v>1579</v>
      </c>
      <c r="G111" s="145" t="s">
        <v>1720</v>
      </c>
      <c r="H111" s="6"/>
      <c r="I111" s="6"/>
      <c r="J111" s="6"/>
      <c r="K111" s="6"/>
      <c r="L111" s="6"/>
      <c r="M111" s="6"/>
      <c r="N111" s="6"/>
      <c r="O111" s="6"/>
      <c r="P111" s="6"/>
      <c r="Q111" s="6"/>
      <c r="R111" s="6"/>
      <c r="S111" s="6"/>
      <c r="T111" s="6"/>
      <c r="U111" s="6"/>
      <c r="V111" s="6"/>
      <c r="W111" s="6"/>
      <c r="X111" s="6"/>
      <c r="Y111" s="6"/>
      <c r="Z111" s="6"/>
      <c r="AA111" s="6"/>
      <c r="AB111" s="6"/>
    </row>
    <row r="112" spans="1:28" s="121" customFormat="1" ht="14.25" customHeight="1" x14ac:dyDescent="0.25">
      <c r="A112" s="13"/>
      <c r="B112" s="3"/>
      <c r="C112" s="145" t="s">
        <v>1474</v>
      </c>
      <c r="D112" s="145">
        <v>12231</v>
      </c>
      <c r="E112" s="146">
        <v>44804</v>
      </c>
      <c r="F112" s="145" t="s">
        <v>1580</v>
      </c>
      <c r="G112" s="145" t="s">
        <v>1720</v>
      </c>
      <c r="H112" s="6"/>
      <c r="I112" s="6"/>
      <c r="J112" s="6"/>
      <c r="K112" s="6"/>
      <c r="L112" s="6"/>
      <c r="M112" s="6"/>
      <c r="N112" s="6"/>
      <c r="O112" s="6"/>
      <c r="P112" s="6"/>
      <c r="Q112" s="6"/>
      <c r="R112" s="6"/>
      <c r="S112" s="6"/>
      <c r="T112" s="6"/>
      <c r="U112" s="6"/>
      <c r="V112" s="6"/>
      <c r="W112" s="6"/>
      <c r="X112" s="6"/>
      <c r="Y112" s="6"/>
      <c r="Z112" s="6"/>
      <c r="AA112" s="6"/>
      <c r="AB112" s="6"/>
    </row>
    <row r="113" spans="1:28" s="121" customFormat="1" ht="14.25" customHeight="1" x14ac:dyDescent="0.25">
      <c r="A113" s="13"/>
      <c r="B113" s="3"/>
      <c r="C113" s="145" t="s">
        <v>1474</v>
      </c>
      <c r="D113" s="145">
        <v>19953</v>
      </c>
      <c r="E113" s="146">
        <v>44869</v>
      </c>
      <c r="F113" s="145" t="s">
        <v>1581</v>
      </c>
      <c r="G113" s="145" t="s">
        <v>1720</v>
      </c>
      <c r="H113" s="6"/>
      <c r="I113" s="6"/>
      <c r="J113" s="6"/>
      <c r="K113" s="6"/>
      <c r="L113" s="6"/>
      <c r="M113" s="6"/>
      <c r="N113" s="6"/>
      <c r="O113" s="6"/>
      <c r="P113" s="6"/>
      <c r="Q113" s="6"/>
      <c r="R113" s="6"/>
      <c r="S113" s="6"/>
      <c r="T113" s="6"/>
      <c r="U113" s="6"/>
      <c r="V113" s="6"/>
      <c r="W113" s="6"/>
      <c r="X113" s="6"/>
      <c r="Y113" s="6"/>
      <c r="Z113" s="6"/>
      <c r="AA113" s="6"/>
      <c r="AB113" s="6"/>
    </row>
    <row r="114" spans="1:28" s="121" customFormat="1" ht="14.25" customHeight="1" x14ac:dyDescent="0.25">
      <c r="A114" s="13"/>
      <c r="B114" s="3"/>
      <c r="C114" s="145" t="s">
        <v>1474</v>
      </c>
      <c r="D114" s="145">
        <v>23877</v>
      </c>
      <c r="E114" s="146">
        <v>44901</v>
      </c>
      <c r="F114" s="145" t="s">
        <v>1582</v>
      </c>
      <c r="G114" s="145" t="s">
        <v>1720</v>
      </c>
      <c r="H114" s="6"/>
      <c r="I114" s="6"/>
      <c r="J114" s="6"/>
      <c r="K114" s="6"/>
      <c r="L114" s="6"/>
      <c r="M114" s="6"/>
      <c r="N114" s="6"/>
      <c r="O114" s="6"/>
      <c r="P114" s="6"/>
      <c r="Q114" s="6"/>
      <c r="R114" s="6"/>
      <c r="S114" s="6"/>
      <c r="T114" s="6"/>
      <c r="U114" s="6"/>
      <c r="V114" s="6"/>
      <c r="W114" s="6"/>
      <c r="X114" s="6"/>
      <c r="Y114" s="6"/>
      <c r="Z114" s="6"/>
      <c r="AA114" s="6"/>
      <c r="AB114" s="6"/>
    </row>
    <row r="115" spans="1:28" s="121" customFormat="1" ht="14.25" customHeight="1" x14ac:dyDescent="0.25">
      <c r="A115" s="13"/>
      <c r="B115" s="3"/>
      <c r="C115" s="145" t="s">
        <v>1474</v>
      </c>
      <c r="D115" s="145">
        <v>29614</v>
      </c>
      <c r="E115" s="146">
        <v>44930</v>
      </c>
      <c r="F115" s="145" t="s">
        <v>1583</v>
      </c>
      <c r="G115" s="145" t="s">
        <v>1720</v>
      </c>
      <c r="H115" s="6"/>
      <c r="I115" s="6"/>
      <c r="J115" s="6"/>
      <c r="K115" s="6"/>
      <c r="L115" s="6"/>
      <c r="M115" s="6"/>
      <c r="N115" s="6"/>
      <c r="O115" s="6"/>
      <c r="P115" s="6"/>
      <c r="Q115" s="6"/>
      <c r="R115" s="6"/>
      <c r="S115" s="6"/>
      <c r="T115" s="6"/>
      <c r="U115" s="6"/>
      <c r="V115" s="6"/>
      <c r="W115" s="6"/>
      <c r="X115" s="6"/>
      <c r="Y115" s="6"/>
      <c r="Z115" s="6"/>
      <c r="AA115" s="6"/>
      <c r="AB115" s="6"/>
    </row>
    <row r="116" spans="1:28" s="121" customFormat="1" ht="14.25" customHeight="1" x14ac:dyDescent="0.25">
      <c r="A116" s="13"/>
      <c r="B116" s="3"/>
      <c r="C116" s="145" t="s">
        <v>1474</v>
      </c>
      <c r="D116" s="145">
        <v>31201</v>
      </c>
      <c r="E116" s="146">
        <v>44946</v>
      </c>
      <c r="F116" s="145" t="s">
        <v>1584</v>
      </c>
      <c r="G116" s="145" t="s">
        <v>1720</v>
      </c>
      <c r="H116" s="6"/>
      <c r="I116" s="6"/>
      <c r="J116" s="6"/>
      <c r="K116" s="6"/>
      <c r="L116" s="6"/>
      <c r="M116" s="6"/>
      <c r="N116" s="6"/>
      <c r="O116" s="6"/>
      <c r="P116" s="6"/>
      <c r="Q116" s="6"/>
      <c r="R116" s="6"/>
      <c r="S116" s="6"/>
      <c r="T116" s="6"/>
      <c r="U116" s="6"/>
      <c r="V116" s="6"/>
      <c r="W116" s="6"/>
      <c r="X116" s="6"/>
      <c r="Y116" s="6"/>
      <c r="Z116" s="6"/>
      <c r="AA116" s="6"/>
      <c r="AB116" s="6"/>
    </row>
    <row r="117" spans="1:28" s="121" customFormat="1" ht="14.25" customHeight="1" x14ac:dyDescent="0.25">
      <c r="A117" s="13"/>
      <c r="B117" s="3"/>
      <c r="C117" s="145" t="s">
        <v>1474</v>
      </c>
      <c r="D117" s="145">
        <v>32273</v>
      </c>
      <c r="E117" s="146">
        <v>44984</v>
      </c>
      <c r="F117" s="145" t="s">
        <v>1585</v>
      </c>
      <c r="G117" s="145" t="s">
        <v>1720</v>
      </c>
      <c r="H117" s="6"/>
      <c r="I117" s="6"/>
      <c r="J117" s="6"/>
      <c r="K117" s="6"/>
      <c r="L117" s="6"/>
      <c r="M117" s="6"/>
      <c r="N117" s="6"/>
      <c r="O117" s="6"/>
      <c r="P117" s="6"/>
      <c r="Q117" s="6"/>
      <c r="R117" s="6"/>
      <c r="S117" s="6"/>
      <c r="T117" s="6"/>
      <c r="U117" s="6"/>
      <c r="V117" s="6"/>
      <c r="W117" s="6"/>
      <c r="X117" s="6"/>
      <c r="Y117" s="6"/>
      <c r="Z117" s="6"/>
      <c r="AA117" s="6"/>
      <c r="AB117" s="6"/>
    </row>
    <row r="118" spans="1:28" s="121" customFormat="1" ht="14.25" customHeight="1" x14ac:dyDescent="0.25">
      <c r="A118" s="13"/>
      <c r="B118" s="3"/>
      <c r="C118" s="145" t="s">
        <v>1474</v>
      </c>
      <c r="D118" s="145">
        <v>32279</v>
      </c>
      <c r="E118" s="146">
        <v>44986</v>
      </c>
      <c r="F118" s="145" t="s">
        <v>1586</v>
      </c>
      <c r="G118" s="145" t="s">
        <v>1720</v>
      </c>
      <c r="H118" s="6"/>
      <c r="I118" s="6"/>
      <c r="J118" s="6"/>
      <c r="K118" s="6"/>
      <c r="L118" s="6"/>
      <c r="M118" s="6"/>
      <c r="N118" s="6"/>
      <c r="O118" s="6"/>
      <c r="P118" s="6"/>
      <c r="Q118" s="6"/>
      <c r="R118" s="6"/>
      <c r="S118" s="6"/>
      <c r="T118" s="6"/>
      <c r="U118" s="6"/>
      <c r="V118" s="6"/>
      <c r="W118" s="6"/>
      <c r="X118" s="6"/>
      <c r="Y118" s="6"/>
      <c r="Z118" s="6"/>
      <c r="AA118" s="6"/>
      <c r="AB118" s="6"/>
    </row>
    <row r="119" spans="1:28" s="121" customFormat="1" ht="14.25" customHeight="1" x14ac:dyDescent="0.25">
      <c r="A119" s="13"/>
      <c r="B119" s="3"/>
      <c r="C119" s="145" t="s">
        <v>1474</v>
      </c>
      <c r="D119" s="145">
        <v>32749</v>
      </c>
      <c r="E119" s="146">
        <v>44992</v>
      </c>
      <c r="F119" s="145" t="s">
        <v>1587</v>
      </c>
      <c r="G119" s="145" t="s">
        <v>1720</v>
      </c>
      <c r="H119" s="6"/>
      <c r="I119" s="6"/>
      <c r="J119" s="6"/>
      <c r="K119" s="6"/>
      <c r="L119" s="6"/>
      <c r="M119" s="6"/>
      <c r="N119" s="6"/>
      <c r="O119" s="6"/>
      <c r="P119" s="6"/>
      <c r="Q119" s="6"/>
      <c r="R119" s="6"/>
      <c r="S119" s="6"/>
      <c r="T119" s="6"/>
      <c r="U119" s="6"/>
      <c r="V119" s="6"/>
      <c r="W119" s="6"/>
      <c r="X119" s="6"/>
      <c r="Y119" s="6"/>
      <c r="Z119" s="6"/>
      <c r="AA119" s="6"/>
      <c r="AB119" s="6"/>
    </row>
    <row r="120" spans="1:28" s="121" customFormat="1" ht="14.25" customHeight="1" x14ac:dyDescent="0.25">
      <c r="A120" s="13"/>
      <c r="B120" s="3"/>
      <c r="C120" s="145" t="s">
        <v>1474</v>
      </c>
      <c r="D120" s="145">
        <v>35436</v>
      </c>
      <c r="E120" s="146">
        <v>45022</v>
      </c>
      <c r="F120" s="145" t="s">
        <v>1588</v>
      </c>
      <c r="G120" s="145" t="s">
        <v>1720</v>
      </c>
      <c r="H120" s="6"/>
      <c r="I120" s="6"/>
      <c r="J120" s="6"/>
      <c r="K120" s="6"/>
      <c r="L120" s="6"/>
      <c r="M120" s="6"/>
      <c r="N120" s="6"/>
      <c r="O120" s="6"/>
      <c r="P120" s="6"/>
      <c r="Q120" s="6"/>
      <c r="R120" s="6"/>
      <c r="S120" s="6"/>
      <c r="T120" s="6"/>
      <c r="U120" s="6"/>
      <c r="V120" s="6"/>
      <c r="W120" s="6"/>
      <c r="X120" s="6"/>
      <c r="Y120" s="6"/>
      <c r="Z120" s="6"/>
      <c r="AA120" s="6"/>
      <c r="AB120" s="6"/>
    </row>
    <row r="121" spans="1:28" s="121" customFormat="1" ht="14.25" customHeight="1" x14ac:dyDescent="0.25">
      <c r="A121" s="13"/>
      <c r="B121" s="3"/>
      <c r="C121" s="145" t="s">
        <v>1474</v>
      </c>
      <c r="D121" s="145">
        <v>35458</v>
      </c>
      <c r="E121" s="146">
        <v>45022</v>
      </c>
      <c r="F121" s="145" t="s">
        <v>1589</v>
      </c>
      <c r="G121" s="145" t="s">
        <v>1720</v>
      </c>
      <c r="H121" s="6"/>
      <c r="I121" s="6"/>
      <c r="J121" s="6"/>
      <c r="K121" s="6"/>
      <c r="L121" s="6"/>
      <c r="M121" s="6"/>
      <c r="N121" s="6"/>
      <c r="O121" s="6"/>
      <c r="P121" s="6"/>
      <c r="Q121" s="6"/>
      <c r="R121" s="6"/>
      <c r="S121" s="6"/>
      <c r="T121" s="6"/>
      <c r="U121" s="6"/>
      <c r="V121" s="6"/>
      <c r="W121" s="6"/>
      <c r="X121" s="6"/>
      <c r="Y121" s="6"/>
      <c r="Z121" s="6"/>
      <c r="AA121" s="6"/>
      <c r="AB121" s="6"/>
    </row>
    <row r="122" spans="1:28" s="121" customFormat="1" ht="14.25" customHeight="1" x14ac:dyDescent="0.25">
      <c r="A122" s="13"/>
      <c r="B122" s="3"/>
      <c r="C122" s="145" t="s">
        <v>1474</v>
      </c>
      <c r="D122" s="145">
        <v>35906</v>
      </c>
      <c r="E122" s="146">
        <v>45033</v>
      </c>
      <c r="F122" s="145" t="s">
        <v>1590</v>
      </c>
      <c r="G122" s="145" t="s">
        <v>1720</v>
      </c>
      <c r="H122" s="6"/>
      <c r="I122" s="6"/>
      <c r="J122" s="6"/>
      <c r="K122" s="6"/>
      <c r="L122" s="6"/>
      <c r="M122" s="6"/>
      <c r="N122" s="6"/>
      <c r="O122" s="6"/>
      <c r="P122" s="6"/>
      <c r="Q122" s="6"/>
      <c r="R122" s="6"/>
      <c r="S122" s="6"/>
      <c r="T122" s="6"/>
      <c r="U122" s="6"/>
      <c r="V122" s="6"/>
      <c r="W122" s="6"/>
      <c r="X122" s="6"/>
      <c r="Y122" s="6"/>
      <c r="Z122" s="6"/>
      <c r="AA122" s="6"/>
      <c r="AB122" s="6"/>
    </row>
    <row r="123" spans="1:28" s="121" customFormat="1" ht="14.25" customHeight="1" x14ac:dyDescent="0.25">
      <c r="A123" s="13"/>
      <c r="B123" s="3"/>
      <c r="C123" s="145" t="s">
        <v>1474</v>
      </c>
      <c r="D123" s="145">
        <v>37068</v>
      </c>
      <c r="E123" s="146">
        <v>45042</v>
      </c>
      <c r="F123" s="145" t="s">
        <v>1591</v>
      </c>
      <c r="G123" s="145" t="s">
        <v>1720</v>
      </c>
      <c r="H123" s="6"/>
      <c r="I123" s="6"/>
      <c r="J123" s="6"/>
      <c r="K123" s="6"/>
      <c r="L123" s="6"/>
      <c r="M123" s="6"/>
      <c r="N123" s="6"/>
      <c r="O123" s="6"/>
      <c r="P123" s="6"/>
      <c r="Q123" s="6"/>
      <c r="R123" s="6"/>
      <c r="S123" s="6"/>
      <c r="T123" s="6"/>
      <c r="U123" s="6"/>
      <c r="V123" s="6"/>
      <c r="W123" s="6"/>
      <c r="X123" s="6"/>
      <c r="Y123" s="6"/>
      <c r="Z123" s="6"/>
      <c r="AA123" s="6"/>
      <c r="AB123" s="6"/>
    </row>
    <row r="124" spans="1:28" s="121" customFormat="1" ht="14.25" customHeight="1" x14ac:dyDescent="0.25">
      <c r="A124" s="13"/>
      <c r="B124" s="3"/>
      <c r="C124" s="145" t="s">
        <v>1474</v>
      </c>
      <c r="D124" s="145">
        <v>37067</v>
      </c>
      <c r="E124" s="146">
        <v>45042</v>
      </c>
      <c r="F124" s="145" t="s">
        <v>1592</v>
      </c>
      <c r="G124" s="145" t="s">
        <v>1720</v>
      </c>
      <c r="H124" s="6"/>
      <c r="I124" s="6"/>
      <c r="J124" s="6"/>
      <c r="K124" s="6"/>
      <c r="L124" s="6"/>
      <c r="M124" s="6"/>
      <c r="N124" s="6"/>
      <c r="O124" s="6"/>
      <c r="P124" s="6"/>
      <c r="Q124" s="6"/>
      <c r="R124" s="6"/>
      <c r="S124" s="6"/>
      <c r="T124" s="6"/>
      <c r="U124" s="6"/>
      <c r="V124" s="6"/>
      <c r="W124" s="6"/>
      <c r="X124" s="6"/>
      <c r="Y124" s="6"/>
      <c r="Z124" s="6"/>
      <c r="AA124" s="6"/>
      <c r="AB124" s="6"/>
    </row>
    <row r="125" spans="1:28" s="121" customFormat="1" ht="14.25" customHeight="1" x14ac:dyDescent="0.25">
      <c r="A125" s="13"/>
      <c r="B125" s="3"/>
      <c r="C125" s="145" t="s">
        <v>1474</v>
      </c>
      <c r="D125" s="145">
        <v>38919</v>
      </c>
      <c r="E125" s="146">
        <v>45071</v>
      </c>
      <c r="F125" s="145" t="s">
        <v>1593</v>
      </c>
      <c r="G125" s="145" t="s">
        <v>1720</v>
      </c>
      <c r="H125" s="6"/>
      <c r="I125" s="6"/>
      <c r="J125" s="6"/>
      <c r="K125" s="6"/>
      <c r="L125" s="6"/>
      <c r="M125" s="6"/>
      <c r="N125" s="6"/>
      <c r="O125" s="6"/>
      <c r="P125" s="6"/>
      <c r="Q125" s="6"/>
      <c r="R125" s="6"/>
      <c r="S125" s="6"/>
      <c r="T125" s="6"/>
      <c r="U125" s="6"/>
      <c r="V125" s="6"/>
      <c r="W125" s="6"/>
      <c r="X125" s="6"/>
      <c r="Y125" s="6"/>
      <c r="Z125" s="6"/>
      <c r="AA125" s="6"/>
      <c r="AB125" s="6"/>
    </row>
    <row r="126" spans="1:28" s="121" customFormat="1" ht="14.25" customHeight="1" x14ac:dyDescent="0.25">
      <c r="A126" s="13"/>
      <c r="B126" s="3"/>
      <c r="C126" s="145" t="s">
        <v>1474</v>
      </c>
      <c r="D126" s="145">
        <v>39542</v>
      </c>
      <c r="E126" s="146">
        <v>45078</v>
      </c>
      <c r="F126" s="145" t="s">
        <v>1594</v>
      </c>
      <c r="G126" s="145" t="s">
        <v>1720</v>
      </c>
      <c r="H126" s="6"/>
      <c r="I126" s="6"/>
      <c r="J126" s="6"/>
      <c r="K126" s="6"/>
      <c r="L126" s="6"/>
      <c r="M126" s="6"/>
      <c r="N126" s="6"/>
      <c r="O126" s="6"/>
      <c r="P126" s="6"/>
      <c r="Q126" s="6"/>
      <c r="R126" s="6"/>
      <c r="S126" s="6"/>
      <c r="T126" s="6"/>
      <c r="U126" s="6"/>
      <c r="V126" s="6"/>
      <c r="W126" s="6"/>
      <c r="X126" s="6"/>
      <c r="Y126" s="6"/>
      <c r="Z126" s="6"/>
      <c r="AA126" s="6"/>
      <c r="AB126" s="6"/>
    </row>
    <row r="127" spans="1:28" s="121" customFormat="1" ht="14.25" customHeight="1" x14ac:dyDescent="0.25">
      <c r="A127" s="13"/>
      <c r="B127" s="3"/>
      <c r="C127" s="145" t="s">
        <v>1474</v>
      </c>
      <c r="D127" s="145">
        <v>39541</v>
      </c>
      <c r="E127" s="146">
        <v>45078</v>
      </c>
      <c r="F127" s="145" t="s">
        <v>1594</v>
      </c>
      <c r="G127" s="145" t="s">
        <v>1720</v>
      </c>
      <c r="H127" s="6"/>
      <c r="I127" s="6"/>
      <c r="J127" s="6"/>
      <c r="K127" s="6"/>
      <c r="L127" s="6"/>
      <c r="M127" s="6"/>
      <c r="N127" s="6"/>
      <c r="O127" s="6"/>
      <c r="P127" s="6"/>
      <c r="Q127" s="6"/>
      <c r="R127" s="6"/>
      <c r="S127" s="6"/>
      <c r="T127" s="6"/>
      <c r="U127" s="6"/>
      <c r="V127" s="6"/>
      <c r="W127" s="6"/>
      <c r="X127" s="6"/>
      <c r="Y127" s="6"/>
      <c r="Z127" s="6"/>
      <c r="AA127" s="6"/>
      <c r="AB127" s="6"/>
    </row>
    <row r="128" spans="1:28" s="121" customFormat="1" ht="14.25" customHeight="1" x14ac:dyDescent="0.25">
      <c r="A128" s="13"/>
      <c r="B128" s="3"/>
      <c r="C128" s="145" t="s">
        <v>1474</v>
      </c>
      <c r="D128" s="145">
        <v>40180</v>
      </c>
      <c r="E128" s="146">
        <v>45085</v>
      </c>
      <c r="F128" s="145" t="s">
        <v>1595</v>
      </c>
      <c r="G128" s="145" t="s">
        <v>1720</v>
      </c>
      <c r="H128" s="6"/>
      <c r="I128" s="6"/>
      <c r="J128" s="6"/>
      <c r="K128" s="6"/>
      <c r="L128" s="6"/>
      <c r="M128" s="6"/>
      <c r="N128" s="6"/>
      <c r="O128" s="6"/>
      <c r="P128" s="6"/>
      <c r="Q128" s="6"/>
      <c r="R128" s="6"/>
      <c r="S128" s="6"/>
      <c r="T128" s="6"/>
      <c r="U128" s="6"/>
      <c r="V128" s="6"/>
      <c r="W128" s="6"/>
      <c r="X128" s="6"/>
      <c r="Y128" s="6"/>
      <c r="Z128" s="6"/>
      <c r="AA128" s="6"/>
      <c r="AB128" s="6"/>
    </row>
    <row r="129" spans="1:28" s="121" customFormat="1" ht="14.25" customHeight="1" x14ac:dyDescent="0.25">
      <c r="A129" s="13"/>
      <c r="B129" s="3"/>
      <c r="C129" s="145" t="s">
        <v>1474</v>
      </c>
      <c r="D129" s="145">
        <v>40583</v>
      </c>
      <c r="E129" s="146">
        <v>45091</v>
      </c>
      <c r="F129" s="145" t="s">
        <v>1596</v>
      </c>
      <c r="G129" s="145" t="s">
        <v>1720</v>
      </c>
      <c r="H129" s="6"/>
      <c r="I129" s="6"/>
      <c r="J129" s="6"/>
      <c r="K129" s="6"/>
      <c r="L129" s="6"/>
      <c r="M129" s="6"/>
      <c r="N129" s="6"/>
      <c r="O129" s="6"/>
      <c r="P129" s="6"/>
      <c r="Q129" s="6"/>
      <c r="R129" s="6"/>
      <c r="S129" s="6"/>
      <c r="T129" s="6"/>
      <c r="U129" s="6"/>
      <c r="V129" s="6"/>
      <c r="W129" s="6"/>
      <c r="X129" s="6"/>
      <c r="Y129" s="6"/>
      <c r="Z129" s="6"/>
      <c r="AA129" s="6"/>
      <c r="AB129" s="6"/>
    </row>
    <row r="130" spans="1:28" s="121" customFormat="1" ht="14.25" customHeight="1" x14ac:dyDescent="0.25">
      <c r="A130" s="13"/>
      <c r="B130" s="3"/>
      <c r="C130" s="145" t="s">
        <v>1474</v>
      </c>
      <c r="D130" s="145">
        <v>42044</v>
      </c>
      <c r="E130" s="146">
        <v>45100</v>
      </c>
      <c r="F130" s="145" t="s">
        <v>1597</v>
      </c>
      <c r="G130" s="145" t="s">
        <v>1720</v>
      </c>
      <c r="H130" s="6"/>
      <c r="I130" s="6"/>
      <c r="J130" s="6"/>
      <c r="K130" s="6"/>
      <c r="L130" s="6"/>
      <c r="M130" s="6"/>
      <c r="N130" s="6"/>
      <c r="O130" s="6"/>
      <c r="P130" s="6"/>
      <c r="Q130" s="6"/>
      <c r="R130" s="6"/>
      <c r="S130" s="6"/>
      <c r="T130" s="6"/>
      <c r="U130" s="6"/>
      <c r="V130" s="6"/>
      <c r="W130" s="6"/>
      <c r="X130" s="6"/>
      <c r="Y130" s="6"/>
      <c r="Z130" s="6"/>
      <c r="AA130" s="6"/>
      <c r="AB130" s="6"/>
    </row>
    <row r="131" spans="1:28" s="121" customFormat="1" ht="14.25" customHeight="1" x14ac:dyDescent="0.25">
      <c r="A131" s="13"/>
      <c r="B131" s="3"/>
      <c r="C131" s="145" t="s">
        <v>1474</v>
      </c>
      <c r="D131" s="145">
        <v>42078</v>
      </c>
      <c r="E131" s="146">
        <v>45100</v>
      </c>
      <c r="F131" s="145" t="s">
        <v>1598</v>
      </c>
      <c r="G131" s="145" t="s">
        <v>1720</v>
      </c>
      <c r="H131" s="6"/>
      <c r="I131" s="6"/>
      <c r="J131" s="6"/>
      <c r="K131" s="6"/>
      <c r="L131" s="6"/>
      <c r="M131" s="6"/>
      <c r="N131" s="6"/>
      <c r="O131" s="6"/>
      <c r="P131" s="6"/>
      <c r="Q131" s="6"/>
      <c r="R131" s="6"/>
      <c r="S131" s="6"/>
      <c r="T131" s="6"/>
      <c r="U131" s="6"/>
      <c r="V131" s="6"/>
      <c r="W131" s="6"/>
      <c r="X131" s="6"/>
      <c r="Y131" s="6"/>
      <c r="Z131" s="6"/>
      <c r="AA131" s="6"/>
      <c r="AB131" s="6"/>
    </row>
    <row r="132" spans="1:28" s="121" customFormat="1" ht="14.25" customHeight="1" x14ac:dyDescent="0.25">
      <c r="A132" s="13"/>
      <c r="B132" s="3"/>
      <c r="C132" s="145" t="s">
        <v>1474</v>
      </c>
      <c r="D132" s="145">
        <v>42052</v>
      </c>
      <c r="E132" s="146">
        <v>45100</v>
      </c>
      <c r="F132" s="145" t="s">
        <v>1599</v>
      </c>
      <c r="G132" s="145" t="s">
        <v>1720</v>
      </c>
      <c r="H132" s="6"/>
      <c r="I132" s="6"/>
      <c r="J132" s="6"/>
      <c r="K132" s="6"/>
      <c r="L132" s="6"/>
      <c r="M132" s="6"/>
      <c r="N132" s="6"/>
      <c r="O132" s="6"/>
      <c r="P132" s="6"/>
      <c r="Q132" s="6"/>
      <c r="R132" s="6"/>
      <c r="S132" s="6"/>
      <c r="T132" s="6"/>
      <c r="U132" s="6"/>
      <c r="V132" s="6"/>
      <c r="W132" s="6"/>
      <c r="X132" s="6"/>
      <c r="Y132" s="6"/>
      <c r="Z132" s="6"/>
      <c r="AA132" s="6"/>
      <c r="AB132" s="6"/>
    </row>
    <row r="133" spans="1:28" s="121" customFormat="1" ht="14.25" customHeight="1" x14ac:dyDescent="0.25">
      <c r="A133" s="13"/>
      <c r="B133" s="3"/>
      <c r="C133" s="145" t="s">
        <v>1474</v>
      </c>
      <c r="D133" s="145">
        <v>45661</v>
      </c>
      <c r="E133" s="146">
        <v>45104</v>
      </c>
      <c r="F133" s="145" t="s">
        <v>1600</v>
      </c>
      <c r="G133" s="145" t="s">
        <v>1720</v>
      </c>
      <c r="H133" s="6"/>
      <c r="I133" s="6"/>
      <c r="J133" s="6"/>
      <c r="K133" s="6"/>
      <c r="L133" s="6"/>
      <c r="M133" s="6"/>
      <c r="N133" s="6"/>
      <c r="O133" s="6"/>
      <c r="P133" s="6"/>
      <c r="Q133" s="6"/>
      <c r="R133" s="6"/>
      <c r="S133" s="6"/>
      <c r="T133" s="6"/>
      <c r="U133" s="6"/>
      <c r="V133" s="6"/>
      <c r="W133" s="6"/>
      <c r="X133" s="6"/>
      <c r="Y133" s="6"/>
      <c r="Z133" s="6"/>
      <c r="AA133" s="6"/>
      <c r="AB133" s="6"/>
    </row>
    <row r="134" spans="1:28" s="121" customFormat="1" ht="14.25" customHeight="1" x14ac:dyDescent="0.25">
      <c r="A134" s="13"/>
      <c r="B134" s="3"/>
      <c r="C134" s="145" t="s">
        <v>1474</v>
      </c>
      <c r="D134" s="145">
        <v>42116</v>
      </c>
      <c r="E134" s="146">
        <v>45104</v>
      </c>
      <c r="F134" s="145" t="s">
        <v>1601</v>
      </c>
      <c r="G134" s="145" t="s">
        <v>1720</v>
      </c>
      <c r="H134" s="6"/>
      <c r="I134" s="6"/>
      <c r="J134" s="6"/>
      <c r="K134" s="6"/>
      <c r="L134" s="6"/>
      <c r="M134" s="6"/>
      <c r="N134" s="6"/>
      <c r="O134" s="6"/>
      <c r="P134" s="6"/>
      <c r="Q134" s="6"/>
      <c r="R134" s="6"/>
      <c r="S134" s="6"/>
      <c r="T134" s="6"/>
      <c r="U134" s="6"/>
      <c r="V134" s="6"/>
      <c r="W134" s="6"/>
      <c r="X134" s="6"/>
      <c r="Y134" s="6"/>
      <c r="Z134" s="6"/>
      <c r="AA134" s="6"/>
      <c r="AB134" s="6"/>
    </row>
    <row r="135" spans="1:28" s="121" customFormat="1" ht="14.25" customHeight="1" x14ac:dyDescent="0.25">
      <c r="A135" s="13"/>
      <c r="B135" s="3"/>
      <c r="C135" s="145" t="s">
        <v>1474</v>
      </c>
      <c r="D135" s="145">
        <v>42712</v>
      </c>
      <c r="E135" s="146">
        <v>45105</v>
      </c>
      <c r="F135" s="145" t="s">
        <v>1602</v>
      </c>
      <c r="G135" s="145" t="s">
        <v>1720</v>
      </c>
      <c r="H135" s="6"/>
      <c r="I135" s="6"/>
      <c r="J135" s="6"/>
      <c r="K135" s="6"/>
      <c r="L135" s="6"/>
      <c r="M135" s="6"/>
      <c r="N135" s="6"/>
      <c r="O135" s="6"/>
      <c r="P135" s="6"/>
      <c r="Q135" s="6"/>
      <c r="R135" s="6"/>
      <c r="S135" s="6"/>
      <c r="T135" s="6"/>
      <c r="U135" s="6"/>
      <c r="V135" s="6"/>
      <c r="W135" s="6"/>
      <c r="X135" s="6"/>
      <c r="Y135" s="6"/>
      <c r="Z135" s="6"/>
      <c r="AA135" s="6"/>
      <c r="AB135" s="6"/>
    </row>
    <row r="136" spans="1:28" s="121" customFormat="1" ht="14.25" customHeight="1" x14ac:dyDescent="0.25">
      <c r="A136" s="13"/>
      <c r="B136" s="3"/>
      <c r="C136" s="145" t="s">
        <v>1474</v>
      </c>
      <c r="D136" s="145">
        <v>43290</v>
      </c>
      <c r="E136" s="146">
        <v>45106</v>
      </c>
      <c r="F136" s="145" t="s">
        <v>1603</v>
      </c>
      <c r="G136" s="145" t="s">
        <v>1720</v>
      </c>
      <c r="H136" s="6"/>
      <c r="I136" s="6"/>
      <c r="J136" s="6"/>
      <c r="K136" s="6"/>
      <c r="L136" s="6"/>
      <c r="M136" s="6"/>
      <c r="N136" s="6"/>
      <c r="O136" s="6"/>
      <c r="P136" s="6"/>
      <c r="Q136" s="6"/>
      <c r="R136" s="6"/>
      <c r="S136" s="6"/>
      <c r="T136" s="6"/>
      <c r="U136" s="6"/>
      <c r="V136" s="6"/>
      <c r="W136" s="6"/>
      <c r="X136" s="6"/>
      <c r="Y136" s="6"/>
      <c r="Z136" s="6"/>
      <c r="AA136" s="6"/>
      <c r="AB136" s="6"/>
    </row>
    <row r="137" spans="1:28" s="121" customFormat="1" ht="14.25" customHeight="1" x14ac:dyDescent="0.25">
      <c r="A137" s="13"/>
      <c r="B137" s="3"/>
      <c r="C137" s="145" t="s">
        <v>1474</v>
      </c>
      <c r="D137" s="145">
        <v>43193</v>
      </c>
      <c r="E137" s="146">
        <v>45106</v>
      </c>
      <c r="F137" s="145" t="s">
        <v>1603</v>
      </c>
      <c r="G137" s="145" t="s">
        <v>1720</v>
      </c>
      <c r="H137" s="6"/>
      <c r="I137" s="6"/>
      <c r="J137" s="6"/>
      <c r="K137" s="6"/>
      <c r="L137" s="6"/>
      <c r="M137" s="6"/>
      <c r="N137" s="6"/>
      <c r="O137" s="6"/>
      <c r="P137" s="6"/>
      <c r="Q137" s="6"/>
      <c r="R137" s="6"/>
      <c r="S137" s="6"/>
      <c r="T137" s="6"/>
      <c r="U137" s="6"/>
      <c r="V137" s="6"/>
      <c r="W137" s="6"/>
      <c r="X137" s="6"/>
      <c r="Y137" s="6"/>
      <c r="Z137" s="6"/>
      <c r="AA137" s="6"/>
      <c r="AB137" s="6"/>
    </row>
    <row r="138" spans="1:28" s="121" customFormat="1" ht="14.25" customHeight="1" x14ac:dyDescent="0.25">
      <c r="A138" s="13"/>
      <c r="B138" s="3"/>
      <c r="C138" s="145" t="s">
        <v>1474</v>
      </c>
      <c r="D138" s="145">
        <v>43086</v>
      </c>
      <c r="E138" s="146">
        <v>45106</v>
      </c>
      <c r="F138" s="145" t="s">
        <v>1603</v>
      </c>
      <c r="G138" s="145" t="s">
        <v>1720</v>
      </c>
      <c r="H138" s="6"/>
      <c r="I138" s="6"/>
      <c r="J138" s="6"/>
      <c r="K138" s="6"/>
      <c r="L138" s="6"/>
      <c r="M138" s="6"/>
      <c r="N138" s="6"/>
      <c r="O138" s="6"/>
      <c r="P138" s="6"/>
      <c r="Q138" s="6"/>
      <c r="R138" s="6"/>
      <c r="S138" s="6"/>
      <c r="T138" s="6"/>
      <c r="U138" s="6"/>
      <c r="V138" s="6"/>
      <c r="W138" s="6"/>
      <c r="X138" s="6"/>
      <c r="Y138" s="6"/>
      <c r="Z138" s="6"/>
      <c r="AA138" s="6"/>
      <c r="AB138" s="6"/>
    </row>
    <row r="139" spans="1:28" s="121" customFormat="1" ht="14.25" customHeight="1" x14ac:dyDescent="0.25">
      <c r="A139" s="13"/>
      <c r="B139" s="3"/>
      <c r="C139" s="145" t="s">
        <v>1474</v>
      </c>
      <c r="D139" s="145">
        <v>43089</v>
      </c>
      <c r="E139" s="146">
        <v>45106</v>
      </c>
      <c r="F139" s="145" t="s">
        <v>1603</v>
      </c>
      <c r="G139" s="145" t="s">
        <v>1720</v>
      </c>
      <c r="H139" s="6"/>
      <c r="I139" s="6"/>
      <c r="J139" s="6"/>
      <c r="K139" s="6"/>
      <c r="L139" s="6"/>
      <c r="M139" s="6"/>
      <c r="N139" s="6"/>
      <c r="O139" s="6"/>
      <c r="P139" s="6"/>
      <c r="Q139" s="6"/>
      <c r="R139" s="6"/>
      <c r="S139" s="6"/>
      <c r="T139" s="6"/>
      <c r="U139" s="6"/>
      <c r="V139" s="6"/>
      <c r="W139" s="6"/>
      <c r="X139" s="6"/>
      <c r="Y139" s="6"/>
      <c r="Z139" s="6"/>
      <c r="AA139" s="6"/>
      <c r="AB139" s="6"/>
    </row>
    <row r="140" spans="1:28" s="121" customFormat="1" ht="14.25" customHeight="1" x14ac:dyDescent="0.25">
      <c r="A140" s="13"/>
      <c r="B140" s="3"/>
      <c r="C140" s="145" t="s">
        <v>1474</v>
      </c>
      <c r="D140" s="145">
        <v>43406</v>
      </c>
      <c r="E140" s="146">
        <v>45110</v>
      </c>
      <c r="F140" s="145" t="s">
        <v>1604</v>
      </c>
      <c r="G140" s="145" t="s">
        <v>1720</v>
      </c>
      <c r="H140" s="6"/>
      <c r="I140" s="6"/>
      <c r="J140" s="6"/>
      <c r="K140" s="6"/>
      <c r="L140" s="6"/>
      <c r="M140" s="6"/>
      <c r="N140" s="6"/>
      <c r="O140" s="6"/>
      <c r="P140" s="6"/>
      <c r="Q140" s="6"/>
      <c r="R140" s="6"/>
      <c r="S140" s="6"/>
      <c r="T140" s="6"/>
      <c r="U140" s="6"/>
      <c r="V140" s="6"/>
      <c r="W140" s="6"/>
      <c r="X140" s="6"/>
      <c r="Y140" s="6"/>
      <c r="Z140" s="6"/>
      <c r="AA140" s="6"/>
      <c r="AB140" s="6"/>
    </row>
    <row r="141" spans="1:28" s="121" customFormat="1" ht="14.25" customHeight="1" x14ac:dyDescent="0.25">
      <c r="A141" s="13"/>
      <c r="B141" s="3"/>
      <c r="C141" s="145" t="s">
        <v>1474</v>
      </c>
      <c r="D141" s="145">
        <v>43790</v>
      </c>
      <c r="E141" s="146">
        <v>45112</v>
      </c>
      <c r="F141" s="145" t="s">
        <v>1605</v>
      </c>
      <c r="G141" s="145" t="s">
        <v>1720</v>
      </c>
      <c r="H141" s="6"/>
      <c r="I141" s="6"/>
      <c r="J141" s="6"/>
      <c r="K141" s="6"/>
      <c r="L141" s="6"/>
      <c r="M141" s="6"/>
      <c r="N141" s="6"/>
      <c r="O141" s="6"/>
      <c r="P141" s="6"/>
      <c r="Q141" s="6"/>
      <c r="R141" s="6"/>
      <c r="S141" s="6"/>
      <c r="T141" s="6"/>
      <c r="U141" s="6"/>
      <c r="V141" s="6"/>
      <c r="W141" s="6"/>
      <c r="X141" s="6"/>
      <c r="Y141" s="6"/>
      <c r="Z141" s="6"/>
      <c r="AA141" s="6"/>
      <c r="AB141" s="6"/>
    </row>
    <row r="142" spans="1:28" s="121" customFormat="1" ht="14.25" customHeight="1" x14ac:dyDescent="0.25">
      <c r="A142" s="13"/>
      <c r="B142" s="3"/>
      <c r="C142" s="145" t="s">
        <v>1474</v>
      </c>
      <c r="D142" s="145">
        <v>43785</v>
      </c>
      <c r="E142" s="146">
        <v>45112</v>
      </c>
      <c r="F142" s="145" t="s">
        <v>1605</v>
      </c>
      <c r="G142" s="145" t="s">
        <v>1720</v>
      </c>
      <c r="H142" s="6"/>
      <c r="I142" s="6"/>
      <c r="J142" s="6"/>
      <c r="K142" s="6"/>
      <c r="L142" s="6"/>
      <c r="M142" s="6"/>
      <c r="N142" s="6"/>
      <c r="O142" s="6"/>
      <c r="P142" s="6"/>
      <c r="Q142" s="6"/>
      <c r="R142" s="6"/>
      <c r="S142" s="6"/>
      <c r="T142" s="6"/>
      <c r="U142" s="6"/>
      <c r="V142" s="6"/>
      <c r="W142" s="6"/>
      <c r="X142" s="6"/>
      <c r="Y142" s="6"/>
      <c r="Z142" s="6"/>
      <c r="AA142" s="6"/>
      <c r="AB142" s="6"/>
    </row>
    <row r="143" spans="1:28" s="121" customFormat="1" ht="14.25" customHeight="1" x14ac:dyDescent="0.25">
      <c r="A143" s="13"/>
      <c r="B143" s="3"/>
      <c r="C143" s="145" t="s">
        <v>1474</v>
      </c>
      <c r="D143" s="145">
        <v>43780</v>
      </c>
      <c r="E143" s="146">
        <v>45112</v>
      </c>
      <c r="F143" s="145" t="s">
        <v>1605</v>
      </c>
      <c r="G143" s="145" t="s">
        <v>1720</v>
      </c>
      <c r="H143" s="6"/>
      <c r="I143" s="6"/>
      <c r="J143" s="6"/>
      <c r="K143" s="6"/>
      <c r="L143" s="6"/>
      <c r="M143" s="6"/>
      <c r="N143" s="6"/>
      <c r="O143" s="6"/>
      <c r="P143" s="6"/>
      <c r="Q143" s="6"/>
      <c r="R143" s="6"/>
      <c r="S143" s="6"/>
      <c r="T143" s="6"/>
      <c r="U143" s="6"/>
      <c r="V143" s="6"/>
      <c r="W143" s="6"/>
      <c r="X143" s="6"/>
      <c r="Y143" s="6"/>
      <c r="Z143" s="6"/>
      <c r="AA143" s="6"/>
      <c r="AB143" s="6"/>
    </row>
    <row r="144" spans="1:28" s="121" customFormat="1" ht="14.25" customHeight="1" x14ac:dyDescent="0.25">
      <c r="A144" s="13"/>
      <c r="B144" s="3"/>
      <c r="C144" s="145" t="s">
        <v>1474</v>
      </c>
      <c r="D144" s="145">
        <v>43871</v>
      </c>
      <c r="E144" s="146">
        <v>45113</v>
      </c>
      <c r="F144" s="145" t="s">
        <v>1606</v>
      </c>
      <c r="G144" s="145" t="s">
        <v>1720</v>
      </c>
      <c r="H144" s="6"/>
      <c r="I144" s="6"/>
      <c r="J144" s="6"/>
      <c r="K144" s="6"/>
      <c r="L144" s="6"/>
      <c r="M144" s="6"/>
      <c r="N144" s="6"/>
      <c r="O144" s="6"/>
      <c r="P144" s="6"/>
      <c r="Q144" s="6"/>
      <c r="R144" s="6"/>
      <c r="S144" s="6"/>
      <c r="T144" s="6"/>
      <c r="U144" s="6"/>
      <c r="V144" s="6"/>
      <c r="W144" s="6"/>
      <c r="X144" s="6"/>
      <c r="Y144" s="6"/>
      <c r="Z144" s="6"/>
      <c r="AA144" s="6"/>
      <c r="AB144" s="6"/>
    </row>
    <row r="145" spans="1:28" s="121" customFormat="1" ht="14.25" customHeight="1" x14ac:dyDescent="0.25">
      <c r="A145" s="13"/>
      <c r="B145" s="3"/>
      <c r="C145" s="145" t="s">
        <v>1474</v>
      </c>
      <c r="D145" s="145">
        <v>43872</v>
      </c>
      <c r="E145" s="146">
        <v>45113</v>
      </c>
      <c r="F145" s="145" t="s">
        <v>1607</v>
      </c>
      <c r="G145" s="145" t="s">
        <v>1720</v>
      </c>
      <c r="H145" s="6"/>
      <c r="I145" s="6"/>
      <c r="J145" s="6"/>
      <c r="K145" s="6"/>
      <c r="L145" s="6"/>
      <c r="M145" s="6"/>
      <c r="N145" s="6"/>
      <c r="O145" s="6"/>
      <c r="P145" s="6"/>
      <c r="Q145" s="6"/>
      <c r="R145" s="6"/>
      <c r="S145" s="6"/>
      <c r="T145" s="6"/>
      <c r="U145" s="6"/>
      <c r="V145" s="6"/>
      <c r="W145" s="6"/>
      <c r="X145" s="6"/>
      <c r="Y145" s="6"/>
      <c r="Z145" s="6"/>
      <c r="AA145" s="6"/>
      <c r="AB145" s="6"/>
    </row>
    <row r="146" spans="1:28" s="121" customFormat="1" ht="14.25" customHeight="1" x14ac:dyDescent="0.25">
      <c r="A146" s="13"/>
      <c r="B146" s="3"/>
      <c r="C146" s="145" t="s">
        <v>1474</v>
      </c>
      <c r="D146" s="145">
        <v>44886</v>
      </c>
      <c r="E146" s="146">
        <v>45120</v>
      </c>
      <c r="F146" s="145" t="s">
        <v>1608</v>
      </c>
      <c r="G146" s="145" t="s">
        <v>1720</v>
      </c>
      <c r="H146" s="6"/>
      <c r="I146" s="6"/>
      <c r="J146" s="6"/>
      <c r="K146" s="6"/>
      <c r="L146" s="6"/>
      <c r="M146" s="6"/>
      <c r="N146" s="6"/>
      <c r="O146" s="6"/>
      <c r="P146" s="6"/>
      <c r="Q146" s="6"/>
      <c r="R146" s="6"/>
      <c r="S146" s="6"/>
      <c r="T146" s="6"/>
      <c r="U146" s="6"/>
      <c r="V146" s="6"/>
      <c r="W146" s="6"/>
      <c r="X146" s="6"/>
      <c r="Y146" s="6"/>
      <c r="Z146" s="6"/>
      <c r="AA146" s="6"/>
      <c r="AB146" s="6"/>
    </row>
    <row r="147" spans="1:28" s="121" customFormat="1" ht="14.25" customHeight="1" x14ac:dyDescent="0.25">
      <c r="A147" s="13"/>
      <c r="B147" s="3"/>
      <c r="C147" s="145" t="s">
        <v>1474</v>
      </c>
      <c r="D147" s="145">
        <v>45798</v>
      </c>
      <c r="E147" s="146">
        <v>45138</v>
      </c>
      <c r="F147" s="145" t="s">
        <v>1609</v>
      </c>
      <c r="G147" s="145" t="s">
        <v>1720</v>
      </c>
      <c r="H147" s="6"/>
      <c r="I147" s="6"/>
      <c r="J147" s="6"/>
      <c r="K147" s="6"/>
      <c r="L147" s="6"/>
      <c r="M147" s="6"/>
      <c r="N147" s="6"/>
      <c r="O147" s="6"/>
      <c r="P147" s="6"/>
      <c r="Q147" s="6"/>
      <c r="R147" s="6"/>
      <c r="S147" s="6"/>
      <c r="T147" s="6"/>
      <c r="U147" s="6"/>
      <c r="V147" s="6"/>
      <c r="W147" s="6"/>
      <c r="X147" s="6"/>
      <c r="Y147" s="6"/>
      <c r="Z147" s="6"/>
      <c r="AA147" s="6"/>
      <c r="AB147" s="6"/>
    </row>
    <row r="148" spans="1:28" s="121" customFormat="1" ht="14.25" customHeight="1" x14ac:dyDescent="0.25">
      <c r="A148" s="13"/>
      <c r="B148" s="3"/>
      <c r="C148" s="145" t="s">
        <v>1474</v>
      </c>
      <c r="D148" s="145">
        <v>47110</v>
      </c>
      <c r="E148" s="146">
        <v>45148</v>
      </c>
      <c r="F148" s="145" t="s">
        <v>1610</v>
      </c>
      <c r="G148" s="145" t="s">
        <v>1720</v>
      </c>
      <c r="H148" s="6"/>
      <c r="I148" s="6"/>
      <c r="J148" s="6"/>
      <c r="K148" s="6"/>
      <c r="L148" s="6"/>
      <c r="M148" s="6"/>
      <c r="N148" s="6"/>
      <c r="O148" s="6"/>
      <c r="P148" s="6"/>
      <c r="Q148" s="6"/>
      <c r="R148" s="6"/>
      <c r="S148" s="6"/>
      <c r="T148" s="6"/>
      <c r="U148" s="6"/>
      <c r="V148" s="6"/>
      <c r="W148" s="6"/>
      <c r="X148" s="6"/>
      <c r="Y148" s="6"/>
      <c r="Z148" s="6"/>
      <c r="AA148" s="6"/>
      <c r="AB148" s="6"/>
    </row>
    <row r="149" spans="1:28" s="121" customFormat="1" ht="14.25" customHeight="1" x14ac:dyDescent="0.25">
      <c r="A149" s="13"/>
      <c r="B149" s="3"/>
      <c r="C149" s="145" t="s">
        <v>1474</v>
      </c>
      <c r="D149" s="145">
        <v>47107</v>
      </c>
      <c r="E149" s="146">
        <v>45148</v>
      </c>
      <c r="F149" s="145" t="s">
        <v>1611</v>
      </c>
      <c r="G149" s="145" t="s">
        <v>1720</v>
      </c>
      <c r="H149" s="6"/>
      <c r="I149" s="6"/>
      <c r="J149" s="6"/>
      <c r="K149" s="6"/>
      <c r="L149" s="6"/>
      <c r="M149" s="6"/>
      <c r="N149" s="6"/>
      <c r="O149" s="6"/>
      <c r="P149" s="6"/>
      <c r="Q149" s="6"/>
      <c r="R149" s="6"/>
      <c r="S149" s="6"/>
      <c r="T149" s="6"/>
      <c r="U149" s="6"/>
      <c r="V149" s="6"/>
      <c r="W149" s="6"/>
      <c r="X149" s="6"/>
      <c r="Y149" s="6"/>
      <c r="Z149" s="6"/>
      <c r="AA149" s="6"/>
      <c r="AB149" s="6"/>
    </row>
    <row r="150" spans="1:28" s="121" customFormat="1" ht="14.25" customHeight="1" x14ac:dyDescent="0.25">
      <c r="A150" s="13"/>
      <c r="B150" s="3"/>
      <c r="C150" s="145" t="s">
        <v>1474</v>
      </c>
      <c r="D150" s="145">
        <v>48009</v>
      </c>
      <c r="E150" s="146">
        <v>45156</v>
      </c>
      <c r="F150" s="145" t="s">
        <v>1612</v>
      </c>
      <c r="G150" s="145" t="s">
        <v>1720</v>
      </c>
      <c r="H150" s="6"/>
      <c r="I150" s="6"/>
      <c r="J150" s="6"/>
      <c r="K150" s="6"/>
      <c r="L150" s="6"/>
      <c r="M150" s="6"/>
      <c r="N150" s="6"/>
      <c r="O150" s="6"/>
      <c r="P150" s="6"/>
      <c r="Q150" s="6"/>
      <c r="R150" s="6"/>
      <c r="S150" s="6"/>
      <c r="T150" s="6"/>
      <c r="U150" s="6"/>
      <c r="V150" s="6"/>
      <c r="W150" s="6"/>
      <c r="X150" s="6"/>
      <c r="Y150" s="6"/>
      <c r="Z150" s="6"/>
      <c r="AA150" s="6"/>
      <c r="AB150" s="6"/>
    </row>
    <row r="151" spans="1:28" s="121" customFormat="1" ht="14.25" customHeight="1" x14ac:dyDescent="0.25">
      <c r="A151" s="13"/>
      <c r="B151" s="3"/>
      <c r="C151" s="145" t="s">
        <v>1474</v>
      </c>
      <c r="D151" s="145">
        <v>51891</v>
      </c>
      <c r="E151" s="146">
        <v>45205</v>
      </c>
      <c r="F151" s="145" t="s">
        <v>1613</v>
      </c>
      <c r="G151" s="145" t="s">
        <v>1720</v>
      </c>
      <c r="H151" s="6"/>
      <c r="I151" s="6"/>
      <c r="J151" s="6"/>
      <c r="K151" s="6"/>
      <c r="L151" s="6"/>
      <c r="M151" s="6"/>
      <c r="N151" s="6"/>
      <c r="O151" s="6"/>
      <c r="P151" s="6"/>
      <c r="Q151" s="6"/>
      <c r="R151" s="6"/>
      <c r="S151" s="6"/>
      <c r="T151" s="6"/>
      <c r="U151" s="6"/>
      <c r="V151" s="6"/>
      <c r="W151" s="6"/>
      <c r="X151" s="6"/>
      <c r="Y151" s="6"/>
      <c r="Z151" s="6"/>
      <c r="AA151" s="6"/>
      <c r="AB151" s="6"/>
    </row>
    <row r="152" spans="1:28" s="121" customFormat="1" ht="14.25" customHeight="1" x14ac:dyDescent="0.25">
      <c r="A152" s="13"/>
      <c r="B152" s="3"/>
      <c r="C152" s="145" t="s">
        <v>1474</v>
      </c>
      <c r="D152" s="145">
        <v>53123</v>
      </c>
      <c r="E152" s="146">
        <v>45212</v>
      </c>
      <c r="F152" s="145" t="s">
        <v>1614</v>
      </c>
      <c r="G152" s="145" t="s">
        <v>1720</v>
      </c>
      <c r="H152" s="6"/>
      <c r="I152" s="6"/>
      <c r="J152" s="6"/>
      <c r="K152" s="6"/>
      <c r="L152" s="6"/>
      <c r="M152" s="6"/>
      <c r="N152" s="6"/>
      <c r="O152" s="6"/>
      <c r="P152" s="6"/>
      <c r="Q152" s="6"/>
      <c r="R152" s="6"/>
      <c r="S152" s="6"/>
      <c r="T152" s="6"/>
      <c r="U152" s="6"/>
      <c r="V152" s="6"/>
      <c r="W152" s="6"/>
      <c r="X152" s="6"/>
      <c r="Y152" s="6"/>
      <c r="Z152" s="6"/>
      <c r="AA152" s="6"/>
      <c r="AB152" s="6"/>
    </row>
    <row r="153" spans="1:28" s="121" customFormat="1" ht="14.25" customHeight="1" x14ac:dyDescent="0.25">
      <c r="A153" s="13"/>
      <c r="B153" s="3"/>
      <c r="C153" s="145" t="s">
        <v>1474</v>
      </c>
      <c r="D153" s="145">
        <v>54032</v>
      </c>
      <c r="E153" s="146">
        <v>45225</v>
      </c>
      <c r="F153" s="145" t="s">
        <v>1615</v>
      </c>
      <c r="G153" s="145" t="s">
        <v>1720</v>
      </c>
      <c r="H153" s="6"/>
      <c r="I153" s="6"/>
      <c r="J153" s="6"/>
      <c r="K153" s="6"/>
      <c r="L153" s="6"/>
      <c r="M153" s="6"/>
      <c r="N153" s="6"/>
      <c r="O153" s="6"/>
      <c r="P153" s="6"/>
      <c r="Q153" s="6"/>
      <c r="R153" s="6"/>
      <c r="S153" s="6"/>
      <c r="T153" s="6"/>
      <c r="U153" s="6"/>
      <c r="V153" s="6"/>
      <c r="W153" s="6"/>
      <c r="X153" s="6"/>
      <c r="Y153" s="6"/>
      <c r="Z153" s="6"/>
      <c r="AA153" s="6"/>
      <c r="AB153" s="6"/>
    </row>
    <row r="154" spans="1:28" s="121" customFormat="1" ht="14.25" customHeight="1" x14ac:dyDescent="0.25">
      <c r="A154" s="13"/>
      <c r="B154" s="3"/>
      <c r="C154" s="145" t="s">
        <v>1474</v>
      </c>
      <c r="D154" s="145">
        <v>54167</v>
      </c>
      <c r="E154" s="146">
        <v>45229</v>
      </c>
      <c r="F154" s="145" t="s">
        <v>1616</v>
      </c>
      <c r="G154" s="145" t="s">
        <v>1720</v>
      </c>
      <c r="H154" s="6"/>
      <c r="I154" s="6"/>
      <c r="J154" s="6"/>
      <c r="K154" s="6"/>
      <c r="L154" s="6"/>
      <c r="M154" s="6"/>
      <c r="N154" s="6"/>
      <c r="O154" s="6"/>
      <c r="P154" s="6"/>
      <c r="Q154" s="6"/>
      <c r="R154" s="6"/>
      <c r="S154" s="6"/>
      <c r="T154" s="6"/>
      <c r="U154" s="6"/>
      <c r="V154" s="6"/>
      <c r="W154" s="6"/>
      <c r="X154" s="6"/>
      <c r="Y154" s="6"/>
      <c r="Z154" s="6"/>
      <c r="AA154" s="6"/>
      <c r="AB154" s="6"/>
    </row>
    <row r="155" spans="1:28" s="121" customFormat="1" ht="14.25" customHeight="1" x14ac:dyDescent="0.25">
      <c r="A155" s="13"/>
      <c r="B155" s="3"/>
      <c r="C155" s="145" t="s">
        <v>1474</v>
      </c>
      <c r="D155" s="145">
        <v>54750</v>
      </c>
      <c r="E155" s="146">
        <v>45238</v>
      </c>
      <c r="F155" s="145" t="s">
        <v>1617</v>
      </c>
      <c r="G155" s="145" t="s">
        <v>1720</v>
      </c>
      <c r="H155" s="6"/>
      <c r="I155" s="6"/>
      <c r="J155" s="6"/>
      <c r="K155" s="6"/>
      <c r="L155" s="6"/>
      <c r="M155" s="6"/>
      <c r="N155" s="6"/>
      <c r="O155" s="6"/>
      <c r="P155" s="6"/>
      <c r="Q155" s="6"/>
      <c r="R155" s="6"/>
      <c r="S155" s="6"/>
      <c r="T155" s="6"/>
      <c r="U155" s="6"/>
      <c r="V155" s="6"/>
      <c r="W155" s="6"/>
      <c r="X155" s="6"/>
      <c r="Y155" s="6"/>
      <c r="Z155" s="6"/>
      <c r="AA155" s="6"/>
      <c r="AB155" s="6"/>
    </row>
    <row r="156" spans="1:28" s="121" customFormat="1" ht="14.25" customHeight="1" x14ac:dyDescent="0.25">
      <c r="A156" s="13"/>
      <c r="B156" s="3"/>
      <c r="C156" s="145" t="s">
        <v>1474</v>
      </c>
      <c r="D156" s="145">
        <v>1923</v>
      </c>
      <c r="E156" s="146">
        <v>45288</v>
      </c>
      <c r="F156" s="145" t="s">
        <v>1618</v>
      </c>
      <c r="G156" s="145" t="s">
        <v>1720</v>
      </c>
      <c r="H156" s="6"/>
      <c r="I156" s="6"/>
      <c r="J156" s="6"/>
      <c r="K156" s="6"/>
      <c r="L156" s="6"/>
      <c r="M156" s="6"/>
      <c r="N156" s="6"/>
      <c r="O156" s="6"/>
      <c r="P156" s="6"/>
      <c r="Q156" s="6"/>
      <c r="R156" s="6"/>
      <c r="S156" s="6"/>
      <c r="T156" s="6"/>
      <c r="U156" s="6"/>
      <c r="V156" s="6"/>
      <c r="W156" s="6"/>
      <c r="X156" s="6"/>
      <c r="Y156" s="6"/>
      <c r="Z156" s="6"/>
      <c r="AA156" s="6"/>
      <c r="AB156" s="6"/>
    </row>
    <row r="157" spans="1:28" s="121" customFormat="1" ht="14.25" customHeight="1" x14ac:dyDescent="0.25">
      <c r="A157" s="13"/>
      <c r="B157" s="3"/>
      <c r="C157" s="145" t="s">
        <v>1474</v>
      </c>
      <c r="D157" s="145">
        <v>59835</v>
      </c>
      <c r="E157" s="146">
        <v>45302</v>
      </c>
      <c r="F157" s="145" t="s">
        <v>1619</v>
      </c>
      <c r="G157" s="145" t="s">
        <v>1720</v>
      </c>
      <c r="H157" s="6"/>
      <c r="I157" s="6"/>
      <c r="J157" s="6"/>
      <c r="K157" s="6"/>
      <c r="L157" s="6"/>
      <c r="M157" s="6"/>
      <c r="N157" s="6"/>
      <c r="O157" s="6"/>
      <c r="P157" s="6"/>
      <c r="Q157" s="6"/>
      <c r="R157" s="6"/>
      <c r="S157" s="6"/>
      <c r="T157" s="6"/>
      <c r="U157" s="6"/>
      <c r="V157" s="6"/>
      <c r="W157" s="6"/>
      <c r="X157" s="6"/>
      <c r="Y157" s="6"/>
      <c r="Z157" s="6"/>
      <c r="AA157" s="6"/>
      <c r="AB157" s="6"/>
    </row>
    <row r="158" spans="1:28" s="121" customFormat="1" ht="14.25" customHeight="1" x14ac:dyDescent="0.25">
      <c r="A158" s="13"/>
      <c r="B158" s="3"/>
      <c r="C158" s="145" t="s">
        <v>1474</v>
      </c>
      <c r="D158" s="145">
        <v>59834</v>
      </c>
      <c r="E158" s="146">
        <v>45302</v>
      </c>
      <c r="F158" s="145" t="s">
        <v>1619</v>
      </c>
      <c r="G158" s="145" t="s">
        <v>1720</v>
      </c>
      <c r="H158" s="6"/>
      <c r="I158" s="6"/>
      <c r="J158" s="6"/>
      <c r="K158" s="6"/>
      <c r="L158" s="6"/>
      <c r="M158" s="6"/>
      <c r="N158" s="6"/>
      <c r="O158" s="6"/>
      <c r="P158" s="6"/>
      <c r="Q158" s="6"/>
      <c r="R158" s="6"/>
      <c r="S158" s="6"/>
      <c r="T158" s="6"/>
      <c r="U158" s="6"/>
      <c r="V158" s="6"/>
      <c r="W158" s="6"/>
      <c r="X158" s="6"/>
      <c r="Y158" s="6"/>
      <c r="Z158" s="6"/>
      <c r="AA158" s="6"/>
      <c r="AB158" s="6"/>
    </row>
    <row r="159" spans="1:28" s="121" customFormat="1" ht="14.25" customHeight="1" x14ac:dyDescent="0.25">
      <c r="A159" s="13"/>
      <c r="B159" s="3"/>
      <c r="C159" s="145" t="s">
        <v>1474</v>
      </c>
      <c r="D159" s="145">
        <v>63022</v>
      </c>
      <c r="E159" s="146">
        <v>45364</v>
      </c>
      <c r="F159" s="145" t="s">
        <v>1620</v>
      </c>
      <c r="G159" s="145" t="s">
        <v>1720</v>
      </c>
      <c r="H159" s="6"/>
      <c r="I159" s="6"/>
      <c r="J159" s="6"/>
      <c r="K159" s="6"/>
      <c r="L159" s="6"/>
      <c r="M159" s="6"/>
      <c r="N159" s="6"/>
      <c r="O159" s="6"/>
      <c r="P159" s="6"/>
      <c r="Q159" s="6"/>
      <c r="R159" s="6"/>
      <c r="S159" s="6"/>
      <c r="T159" s="6"/>
      <c r="U159" s="6"/>
      <c r="V159" s="6"/>
      <c r="W159" s="6"/>
      <c r="X159" s="6"/>
      <c r="Y159" s="6"/>
      <c r="Z159" s="6"/>
      <c r="AA159" s="6"/>
      <c r="AB159" s="6"/>
    </row>
    <row r="160" spans="1:28" s="121" customFormat="1" ht="14.25" customHeight="1" x14ac:dyDescent="0.25">
      <c r="A160" s="13"/>
      <c r="B160" s="3"/>
      <c r="C160" s="145" t="s">
        <v>1474</v>
      </c>
      <c r="D160" s="145">
        <v>64839</v>
      </c>
      <c r="E160" s="146">
        <v>45387</v>
      </c>
      <c r="F160" s="145" t="s">
        <v>1621</v>
      </c>
      <c r="G160" s="145" t="s">
        <v>1720</v>
      </c>
      <c r="H160" s="6"/>
      <c r="I160" s="6"/>
      <c r="J160" s="6"/>
      <c r="K160" s="6"/>
      <c r="L160" s="6"/>
      <c r="M160" s="6"/>
      <c r="N160" s="6"/>
      <c r="O160" s="6"/>
      <c r="P160" s="6"/>
      <c r="Q160" s="6"/>
      <c r="R160" s="6"/>
      <c r="S160" s="6"/>
      <c r="T160" s="6"/>
      <c r="U160" s="6"/>
      <c r="V160" s="6"/>
      <c r="W160" s="6"/>
      <c r="X160" s="6"/>
      <c r="Y160" s="6"/>
      <c r="Z160" s="6"/>
      <c r="AA160" s="6"/>
      <c r="AB160" s="6"/>
    </row>
    <row r="161" spans="1:28" s="121" customFormat="1" ht="14.25" customHeight="1" x14ac:dyDescent="0.25">
      <c r="A161" s="13"/>
      <c r="B161" s="3"/>
      <c r="C161" s="145" t="s">
        <v>1474</v>
      </c>
      <c r="D161" s="145">
        <v>65383</v>
      </c>
      <c r="E161" s="146">
        <v>45393</v>
      </c>
      <c r="F161" s="145" t="s">
        <v>1622</v>
      </c>
      <c r="G161" s="145" t="s">
        <v>1720</v>
      </c>
      <c r="H161" s="6"/>
      <c r="I161" s="6"/>
      <c r="J161" s="6"/>
      <c r="K161" s="6"/>
      <c r="L161" s="6"/>
      <c r="M161" s="6"/>
      <c r="N161" s="6"/>
      <c r="O161" s="6"/>
      <c r="P161" s="6"/>
      <c r="Q161" s="6"/>
      <c r="R161" s="6"/>
      <c r="S161" s="6"/>
      <c r="T161" s="6"/>
      <c r="U161" s="6"/>
      <c r="V161" s="6"/>
      <c r="W161" s="6"/>
      <c r="X161" s="6"/>
      <c r="Y161" s="6"/>
      <c r="Z161" s="6"/>
      <c r="AA161" s="6"/>
      <c r="AB161" s="6"/>
    </row>
    <row r="162" spans="1:28" s="121" customFormat="1" ht="14.25" customHeight="1" x14ac:dyDescent="0.25">
      <c r="A162" s="13"/>
      <c r="B162" s="3"/>
      <c r="C162" s="145" t="s">
        <v>1474</v>
      </c>
      <c r="D162" s="145">
        <v>65624</v>
      </c>
      <c r="E162" s="146">
        <v>45397</v>
      </c>
      <c r="F162" s="145" t="s">
        <v>1623</v>
      </c>
      <c r="G162" s="145" t="s">
        <v>1720</v>
      </c>
      <c r="H162" s="6"/>
      <c r="I162" s="6"/>
      <c r="J162" s="6"/>
      <c r="K162" s="6"/>
      <c r="L162" s="6"/>
      <c r="M162" s="6"/>
      <c r="N162" s="6"/>
      <c r="O162" s="6"/>
      <c r="P162" s="6"/>
      <c r="Q162" s="6"/>
      <c r="R162" s="6"/>
      <c r="S162" s="6"/>
      <c r="T162" s="6"/>
      <c r="U162" s="6"/>
      <c r="V162" s="6"/>
      <c r="W162" s="6"/>
      <c r="X162" s="6"/>
      <c r="Y162" s="6"/>
      <c r="Z162" s="6"/>
      <c r="AA162" s="6"/>
      <c r="AB162" s="6"/>
    </row>
    <row r="163" spans="1:28" s="121" customFormat="1" ht="14.25" customHeight="1" x14ac:dyDescent="0.25">
      <c r="A163" s="13"/>
      <c r="B163" s="3"/>
      <c r="C163" s="145" t="s">
        <v>1474</v>
      </c>
      <c r="D163" s="145">
        <v>66874</v>
      </c>
      <c r="E163" s="146">
        <v>45411</v>
      </c>
      <c r="F163" s="145" t="s">
        <v>1624</v>
      </c>
      <c r="G163" s="145" t="s">
        <v>1720</v>
      </c>
      <c r="H163" s="6"/>
      <c r="I163" s="6"/>
      <c r="J163" s="6"/>
      <c r="K163" s="6"/>
      <c r="L163" s="6"/>
      <c r="M163" s="6"/>
      <c r="N163" s="6"/>
      <c r="O163" s="6"/>
      <c r="P163" s="6"/>
      <c r="Q163" s="6"/>
      <c r="R163" s="6"/>
      <c r="S163" s="6"/>
      <c r="T163" s="6"/>
      <c r="U163" s="6"/>
      <c r="V163" s="6"/>
      <c r="W163" s="6"/>
      <c r="X163" s="6"/>
      <c r="Y163" s="6"/>
      <c r="Z163" s="6"/>
      <c r="AA163" s="6"/>
      <c r="AB163" s="6"/>
    </row>
    <row r="164" spans="1:28" s="121" customFormat="1" ht="14.25" customHeight="1" x14ac:dyDescent="0.25">
      <c r="A164" s="13"/>
      <c r="B164" s="3"/>
      <c r="C164" s="145" t="s">
        <v>1474</v>
      </c>
      <c r="D164" s="145">
        <v>67126</v>
      </c>
      <c r="E164" s="146">
        <v>45419</v>
      </c>
      <c r="F164" s="145" t="s">
        <v>1625</v>
      </c>
      <c r="G164" s="145" t="s">
        <v>1720</v>
      </c>
      <c r="H164" s="6"/>
      <c r="I164" s="6"/>
      <c r="J164" s="6"/>
      <c r="K164" s="6"/>
      <c r="L164" s="6"/>
      <c r="M164" s="6"/>
      <c r="N164" s="6"/>
      <c r="O164" s="6"/>
      <c r="P164" s="6"/>
      <c r="Q164" s="6"/>
      <c r="R164" s="6"/>
      <c r="S164" s="6"/>
      <c r="T164" s="6"/>
      <c r="U164" s="6"/>
      <c r="V164" s="6"/>
      <c r="W164" s="6"/>
      <c r="X164" s="6"/>
      <c r="Y164" s="6"/>
      <c r="Z164" s="6"/>
      <c r="AA164" s="6"/>
      <c r="AB164" s="6"/>
    </row>
    <row r="165" spans="1:28" s="121" customFormat="1" ht="14.25" customHeight="1" x14ac:dyDescent="0.25">
      <c r="A165" s="13"/>
      <c r="B165" s="3"/>
      <c r="C165" s="145" t="s">
        <v>1474</v>
      </c>
      <c r="D165" s="145">
        <v>69622</v>
      </c>
      <c r="E165" s="146">
        <v>45447</v>
      </c>
      <c r="F165" s="145" t="s">
        <v>1626</v>
      </c>
      <c r="G165" s="145" t="s">
        <v>1720</v>
      </c>
      <c r="H165" s="6"/>
      <c r="I165" s="6"/>
      <c r="J165" s="6"/>
      <c r="K165" s="6"/>
      <c r="L165" s="6"/>
      <c r="M165" s="6"/>
      <c r="N165" s="6"/>
      <c r="O165" s="6"/>
      <c r="P165" s="6"/>
      <c r="Q165" s="6"/>
      <c r="R165" s="6"/>
      <c r="S165" s="6"/>
      <c r="T165" s="6"/>
      <c r="U165" s="6"/>
      <c r="V165" s="6"/>
      <c r="W165" s="6"/>
      <c r="X165" s="6"/>
      <c r="Y165" s="6"/>
      <c r="Z165" s="6"/>
      <c r="AA165" s="6"/>
      <c r="AB165" s="6"/>
    </row>
    <row r="166" spans="1:28" s="121" customFormat="1" ht="14.25" customHeight="1" x14ac:dyDescent="0.25">
      <c r="A166" s="13"/>
      <c r="B166" s="3"/>
      <c r="C166" s="145" t="s">
        <v>1474</v>
      </c>
      <c r="D166" s="145">
        <v>69951</v>
      </c>
      <c r="E166" s="146">
        <v>45450</v>
      </c>
      <c r="F166" s="145" t="s">
        <v>1627</v>
      </c>
      <c r="G166" s="145" t="s">
        <v>1720</v>
      </c>
      <c r="H166" s="6"/>
      <c r="I166" s="6"/>
      <c r="J166" s="6"/>
      <c r="K166" s="6"/>
      <c r="L166" s="6"/>
      <c r="M166" s="6"/>
      <c r="N166" s="6"/>
      <c r="O166" s="6"/>
      <c r="P166" s="6"/>
      <c r="Q166" s="6"/>
      <c r="R166" s="6"/>
      <c r="S166" s="6"/>
      <c r="T166" s="6"/>
      <c r="U166" s="6"/>
      <c r="V166" s="6"/>
      <c r="W166" s="6"/>
      <c r="X166" s="6"/>
      <c r="Y166" s="6"/>
      <c r="Z166" s="6"/>
      <c r="AA166" s="6"/>
      <c r="AB166" s="6"/>
    </row>
    <row r="167" spans="1:28" s="121" customFormat="1" ht="14.25" customHeight="1" x14ac:dyDescent="0.25">
      <c r="A167" s="13"/>
      <c r="B167" s="3"/>
      <c r="C167" s="145" t="s">
        <v>1474</v>
      </c>
      <c r="D167" s="145">
        <v>71108</v>
      </c>
      <c r="E167" s="146">
        <v>45455</v>
      </c>
      <c r="F167" s="145" t="s">
        <v>1628</v>
      </c>
      <c r="G167" s="145" t="s">
        <v>1720</v>
      </c>
      <c r="H167" s="6"/>
      <c r="I167" s="6"/>
      <c r="J167" s="6"/>
      <c r="K167" s="6"/>
      <c r="L167" s="6"/>
      <c r="M167" s="6"/>
      <c r="N167" s="6"/>
      <c r="O167" s="6"/>
      <c r="P167" s="6"/>
      <c r="Q167" s="6"/>
      <c r="R167" s="6"/>
      <c r="S167" s="6"/>
      <c r="T167" s="6"/>
      <c r="U167" s="6"/>
      <c r="V167" s="6"/>
      <c r="W167" s="6"/>
      <c r="X167" s="6"/>
      <c r="Y167" s="6"/>
      <c r="Z167" s="6"/>
      <c r="AA167" s="6"/>
      <c r="AB167" s="6"/>
    </row>
    <row r="168" spans="1:28" s="121" customFormat="1" ht="14.25" customHeight="1" x14ac:dyDescent="0.25">
      <c r="A168" s="13"/>
      <c r="B168" s="3"/>
      <c r="C168" s="145" t="s">
        <v>1474</v>
      </c>
      <c r="D168" s="145">
        <v>74042</v>
      </c>
      <c r="E168" s="146">
        <v>45481</v>
      </c>
      <c r="F168" s="145" t="s">
        <v>1629</v>
      </c>
      <c r="G168" s="145" t="s">
        <v>1720</v>
      </c>
      <c r="H168" s="6"/>
      <c r="I168" s="6"/>
      <c r="J168" s="6"/>
      <c r="K168" s="6"/>
      <c r="L168" s="6"/>
      <c r="M168" s="6"/>
      <c r="N168" s="6"/>
      <c r="O168" s="6"/>
      <c r="P168" s="6"/>
      <c r="Q168" s="6"/>
      <c r="R168" s="6"/>
      <c r="S168" s="6"/>
      <c r="T168" s="6"/>
      <c r="U168" s="6"/>
      <c r="V168" s="6"/>
      <c r="W168" s="6"/>
      <c r="X168" s="6"/>
      <c r="Y168" s="6"/>
      <c r="Z168" s="6"/>
      <c r="AA168" s="6"/>
      <c r="AB168" s="6"/>
    </row>
    <row r="169" spans="1:28" s="121" customFormat="1" ht="14.25" customHeight="1" x14ac:dyDescent="0.25">
      <c r="A169" s="13"/>
      <c r="B169" s="3"/>
      <c r="C169" s="145" t="s">
        <v>1474</v>
      </c>
      <c r="D169" s="145">
        <v>76471</v>
      </c>
      <c r="E169" s="146">
        <v>45502</v>
      </c>
      <c r="F169" s="145" t="s">
        <v>1630</v>
      </c>
      <c r="G169" s="145" t="s">
        <v>1720</v>
      </c>
      <c r="H169" s="6"/>
      <c r="I169" s="6"/>
      <c r="J169" s="6"/>
      <c r="K169" s="6"/>
      <c r="L169" s="6"/>
      <c r="M169" s="6"/>
      <c r="N169" s="6"/>
      <c r="O169" s="6"/>
      <c r="P169" s="6"/>
      <c r="Q169" s="6"/>
      <c r="R169" s="6"/>
      <c r="S169" s="6"/>
      <c r="T169" s="6"/>
      <c r="U169" s="6"/>
      <c r="V169" s="6"/>
      <c r="W169" s="6"/>
      <c r="X169" s="6"/>
      <c r="Y169" s="6"/>
      <c r="Z169" s="6"/>
      <c r="AA169" s="6"/>
      <c r="AB169" s="6"/>
    </row>
    <row r="170" spans="1:28" s="121" customFormat="1" ht="14.25" customHeight="1" x14ac:dyDescent="0.25">
      <c r="A170" s="13"/>
      <c r="B170" s="3"/>
      <c r="C170" s="145" t="s">
        <v>1474</v>
      </c>
      <c r="D170" s="145">
        <v>76596</v>
      </c>
      <c r="E170" s="146">
        <v>45503</v>
      </c>
      <c r="F170" s="145" t="s">
        <v>1631</v>
      </c>
      <c r="G170" s="145" t="s">
        <v>1720</v>
      </c>
      <c r="H170" s="6"/>
      <c r="I170" s="6"/>
      <c r="J170" s="6"/>
      <c r="K170" s="6"/>
      <c r="L170" s="6"/>
      <c r="M170" s="6"/>
      <c r="N170" s="6"/>
      <c r="O170" s="6"/>
      <c r="P170" s="6"/>
      <c r="Q170" s="6"/>
      <c r="R170" s="6"/>
      <c r="S170" s="6"/>
      <c r="T170" s="6"/>
      <c r="U170" s="6"/>
      <c r="V170" s="6"/>
      <c r="W170" s="6"/>
      <c r="X170" s="6"/>
      <c r="Y170" s="6"/>
      <c r="Z170" s="6"/>
      <c r="AA170" s="6"/>
      <c r="AB170" s="6"/>
    </row>
    <row r="171" spans="1:28" s="121" customFormat="1" ht="14.25" customHeight="1" x14ac:dyDescent="0.25">
      <c r="A171" s="13"/>
      <c r="B171" s="3"/>
      <c r="C171" s="145" t="s">
        <v>1474</v>
      </c>
      <c r="D171" s="145">
        <v>79042</v>
      </c>
      <c r="E171" s="146">
        <v>45531</v>
      </c>
      <c r="F171" s="145" t="s">
        <v>1632</v>
      </c>
      <c r="G171" s="145" t="s">
        <v>1720</v>
      </c>
      <c r="H171" s="6"/>
      <c r="I171" s="6"/>
      <c r="J171" s="6"/>
      <c r="K171" s="6"/>
      <c r="L171" s="6"/>
      <c r="M171" s="6"/>
      <c r="N171" s="6"/>
      <c r="O171" s="6"/>
      <c r="P171" s="6"/>
      <c r="Q171" s="6"/>
      <c r="R171" s="6"/>
      <c r="S171" s="6"/>
      <c r="T171" s="6"/>
      <c r="U171" s="6"/>
      <c r="V171" s="6"/>
      <c r="W171" s="6"/>
      <c r="X171" s="6"/>
      <c r="Y171" s="6"/>
      <c r="Z171" s="6"/>
      <c r="AA171" s="6"/>
      <c r="AB171" s="6"/>
    </row>
    <row r="172" spans="1:28" s="121" customFormat="1" ht="14.25" customHeight="1" x14ac:dyDescent="0.25">
      <c r="A172" s="13"/>
      <c r="B172" s="3"/>
      <c r="C172" s="145" t="s">
        <v>1474</v>
      </c>
      <c r="D172" s="145">
        <v>79732</v>
      </c>
      <c r="E172" s="146">
        <v>45534</v>
      </c>
      <c r="F172" s="145" t="s">
        <v>1633</v>
      </c>
      <c r="G172" s="145" t="s">
        <v>1720</v>
      </c>
      <c r="H172" s="6"/>
      <c r="I172" s="6"/>
      <c r="J172" s="6"/>
      <c r="K172" s="6"/>
      <c r="L172" s="6"/>
      <c r="M172" s="6"/>
      <c r="N172" s="6"/>
      <c r="O172" s="6"/>
      <c r="P172" s="6"/>
      <c r="Q172" s="6"/>
      <c r="R172" s="6"/>
      <c r="S172" s="6"/>
      <c r="T172" s="6"/>
      <c r="U172" s="6"/>
      <c r="V172" s="6"/>
      <c r="W172" s="6"/>
      <c r="X172" s="6"/>
      <c r="Y172" s="6"/>
      <c r="Z172" s="6"/>
      <c r="AA172" s="6"/>
      <c r="AB172" s="6"/>
    </row>
    <row r="173" spans="1:28" s="121" customFormat="1" ht="14.25" customHeight="1" x14ac:dyDescent="0.25">
      <c r="A173" s="13"/>
      <c r="B173" s="3"/>
      <c r="C173" s="145" t="s">
        <v>1474</v>
      </c>
      <c r="D173" s="145">
        <v>79727</v>
      </c>
      <c r="E173" s="146">
        <v>45534</v>
      </c>
      <c r="F173" s="145" t="s">
        <v>1634</v>
      </c>
      <c r="G173" s="145" t="s">
        <v>1720</v>
      </c>
      <c r="H173" s="6"/>
      <c r="I173" s="6"/>
      <c r="J173" s="6"/>
      <c r="K173" s="6"/>
      <c r="L173" s="6"/>
      <c r="M173" s="6"/>
      <c r="N173" s="6"/>
      <c r="O173" s="6"/>
      <c r="P173" s="6"/>
      <c r="Q173" s="6"/>
      <c r="R173" s="6"/>
      <c r="S173" s="6"/>
      <c r="T173" s="6"/>
      <c r="U173" s="6"/>
      <c r="V173" s="6"/>
      <c r="W173" s="6"/>
      <c r="X173" s="6"/>
      <c r="Y173" s="6"/>
      <c r="Z173" s="6"/>
      <c r="AA173" s="6"/>
      <c r="AB173" s="6"/>
    </row>
    <row r="174" spans="1:28" s="121" customFormat="1" ht="14.25" customHeight="1" x14ac:dyDescent="0.25">
      <c r="A174" s="13"/>
      <c r="B174" s="3"/>
      <c r="C174" s="145" t="s">
        <v>1474</v>
      </c>
      <c r="D174" s="145">
        <v>79797</v>
      </c>
      <c r="E174" s="146">
        <v>45537</v>
      </c>
      <c r="F174" s="145" t="s">
        <v>1635</v>
      </c>
      <c r="G174" s="145" t="s">
        <v>1720</v>
      </c>
      <c r="H174" s="6"/>
      <c r="I174" s="6"/>
      <c r="J174" s="6"/>
      <c r="K174" s="6"/>
      <c r="L174" s="6"/>
      <c r="M174" s="6"/>
      <c r="N174" s="6"/>
      <c r="O174" s="6"/>
      <c r="P174" s="6"/>
      <c r="Q174" s="6"/>
      <c r="R174" s="6"/>
      <c r="S174" s="6"/>
      <c r="T174" s="6"/>
      <c r="U174" s="6"/>
      <c r="V174" s="6"/>
      <c r="W174" s="6"/>
      <c r="X174" s="6"/>
      <c r="Y174" s="6"/>
      <c r="Z174" s="6"/>
      <c r="AA174" s="6"/>
      <c r="AB174" s="6"/>
    </row>
    <row r="175" spans="1:28" s="121" customFormat="1" ht="14.25" customHeight="1" x14ac:dyDescent="0.25">
      <c r="A175" s="13"/>
      <c r="B175" s="3"/>
      <c r="C175" s="145" t="s">
        <v>1474</v>
      </c>
      <c r="D175" s="145">
        <v>80821</v>
      </c>
      <c r="E175" s="146">
        <v>45544</v>
      </c>
      <c r="F175" s="145" t="s">
        <v>1636</v>
      </c>
      <c r="G175" s="145" t="s">
        <v>1720</v>
      </c>
      <c r="H175" s="6"/>
      <c r="I175" s="6"/>
      <c r="J175" s="6"/>
      <c r="K175" s="6"/>
      <c r="L175" s="6"/>
      <c r="M175" s="6"/>
      <c r="N175" s="6"/>
      <c r="O175" s="6"/>
      <c r="P175" s="6"/>
      <c r="Q175" s="6"/>
      <c r="R175" s="6"/>
      <c r="S175" s="6"/>
      <c r="T175" s="6"/>
      <c r="U175" s="6"/>
      <c r="V175" s="6"/>
      <c r="W175" s="6"/>
      <c r="X175" s="6"/>
      <c r="Y175" s="6"/>
      <c r="Z175" s="6"/>
      <c r="AA175" s="6"/>
      <c r="AB175" s="6"/>
    </row>
    <row r="176" spans="1:28" s="121" customFormat="1" ht="14.25" customHeight="1" x14ac:dyDescent="0.25">
      <c r="A176" s="13"/>
      <c r="B176" s="3"/>
      <c r="C176" s="145" t="s">
        <v>1474</v>
      </c>
      <c r="D176" s="145">
        <v>81736</v>
      </c>
      <c r="E176" s="146">
        <v>45560</v>
      </c>
      <c r="F176" s="145" t="s">
        <v>1637</v>
      </c>
      <c r="G176" s="145" t="s">
        <v>1720</v>
      </c>
      <c r="H176" s="6"/>
      <c r="I176" s="6"/>
      <c r="J176" s="6"/>
      <c r="K176" s="6"/>
      <c r="L176" s="6"/>
      <c r="M176" s="6"/>
      <c r="N176" s="6"/>
      <c r="O176" s="6"/>
      <c r="P176" s="6"/>
      <c r="Q176" s="6"/>
      <c r="R176" s="6"/>
      <c r="S176" s="6"/>
      <c r="T176" s="6"/>
      <c r="U176" s="6"/>
      <c r="V176" s="6"/>
      <c r="W176" s="6"/>
      <c r="X176" s="6"/>
      <c r="Y176" s="6"/>
      <c r="Z176" s="6"/>
      <c r="AA176" s="6"/>
      <c r="AB176" s="6"/>
    </row>
    <row r="177" spans="1:28" s="121" customFormat="1" ht="14.25" customHeight="1" x14ac:dyDescent="0.25">
      <c r="A177" s="13"/>
      <c r="B177" s="3"/>
      <c r="C177" s="145" t="s">
        <v>1474</v>
      </c>
      <c r="D177" s="145">
        <v>83600</v>
      </c>
      <c r="E177" s="146">
        <v>45575</v>
      </c>
      <c r="F177" s="145" t="s">
        <v>1638</v>
      </c>
      <c r="G177" s="145" t="s">
        <v>1720</v>
      </c>
      <c r="H177" s="6"/>
      <c r="I177" s="6"/>
      <c r="J177" s="6"/>
      <c r="K177" s="6"/>
      <c r="L177" s="6"/>
      <c r="M177" s="6"/>
      <c r="N177" s="6"/>
      <c r="O177" s="6"/>
      <c r="P177" s="6"/>
      <c r="Q177" s="6"/>
      <c r="R177" s="6"/>
      <c r="S177" s="6"/>
      <c r="T177" s="6"/>
      <c r="U177" s="6"/>
      <c r="V177" s="6"/>
      <c r="W177" s="6"/>
      <c r="X177" s="6"/>
      <c r="Y177" s="6"/>
      <c r="Z177" s="6"/>
      <c r="AA177" s="6"/>
      <c r="AB177" s="6"/>
    </row>
    <row r="178" spans="1:28" s="121" customFormat="1" ht="14.25" customHeight="1" x14ac:dyDescent="0.25">
      <c r="A178" s="13"/>
      <c r="B178" s="3"/>
      <c r="C178" s="145" t="s">
        <v>1474</v>
      </c>
      <c r="D178" s="145">
        <v>83599</v>
      </c>
      <c r="E178" s="146">
        <v>45575</v>
      </c>
      <c r="F178" s="145" t="s">
        <v>1639</v>
      </c>
      <c r="G178" s="145" t="s">
        <v>1720</v>
      </c>
      <c r="H178" s="6"/>
      <c r="I178" s="6"/>
      <c r="J178" s="6"/>
      <c r="K178" s="6"/>
      <c r="L178" s="6"/>
      <c r="M178" s="6"/>
      <c r="N178" s="6"/>
      <c r="O178" s="6"/>
      <c r="P178" s="6"/>
      <c r="Q178" s="6"/>
      <c r="R178" s="6"/>
      <c r="S178" s="6"/>
      <c r="T178" s="6"/>
      <c r="U178" s="6"/>
      <c r="V178" s="6"/>
      <c r="W178" s="6"/>
      <c r="X178" s="6"/>
      <c r="Y178" s="6"/>
      <c r="Z178" s="6"/>
      <c r="AA178" s="6"/>
      <c r="AB178" s="6"/>
    </row>
    <row r="179" spans="1:28" s="121" customFormat="1" ht="14.25" customHeight="1" x14ac:dyDescent="0.25">
      <c r="A179" s="13"/>
      <c r="B179" s="3"/>
      <c r="C179" s="145" t="s">
        <v>1474</v>
      </c>
      <c r="D179" s="145">
        <v>83703</v>
      </c>
      <c r="E179" s="146">
        <v>45580</v>
      </c>
      <c r="F179" s="145" t="s">
        <v>1640</v>
      </c>
      <c r="G179" s="145" t="s">
        <v>1720</v>
      </c>
      <c r="H179" s="6"/>
      <c r="I179" s="6"/>
      <c r="J179" s="6"/>
      <c r="K179" s="6"/>
      <c r="L179" s="6"/>
      <c r="M179" s="6"/>
      <c r="N179" s="6"/>
      <c r="O179" s="6"/>
      <c r="P179" s="6"/>
      <c r="Q179" s="6"/>
      <c r="R179" s="6"/>
      <c r="S179" s="6"/>
      <c r="T179" s="6"/>
      <c r="U179" s="6"/>
      <c r="V179" s="6"/>
      <c r="W179" s="6"/>
      <c r="X179" s="6"/>
      <c r="Y179" s="6"/>
      <c r="Z179" s="6"/>
      <c r="AA179" s="6"/>
      <c r="AB179" s="6"/>
    </row>
    <row r="180" spans="1:28" s="121" customFormat="1" ht="14.25" customHeight="1" x14ac:dyDescent="0.25">
      <c r="A180" s="13"/>
      <c r="B180" s="3"/>
      <c r="C180" s="145" t="s">
        <v>1474</v>
      </c>
      <c r="D180" s="145">
        <v>84010</v>
      </c>
      <c r="E180" s="146">
        <v>45582</v>
      </c>
      <c r="F180" s="145" t="s">
        <v>1641</v>
      </c>
      <c r="G180" s="145" t="s">
        <v>1720</v>
      </c>
      <c r="H180" s="6"/>
      <c r="I180" s="6"/>
      <c r="J180" s="6"/>
      <c r="K180" s="6"/>
      <c r="L180" s="6"/>
      <c r="M180" s="6"/>
      <c r="N180" s="6"/>
      <c r="O180" s="6"/>
      <c r="P180" s="6"/>
      <c r="Q180" s="6"/>
      <c r="R180" s="6"/>
      <c r="S180" s="6"/>
      <c r="T180" s="6"/>
      <c r="U180" s="6"/>
      <c r="V180" s="6"/>
      <c r="W180" s="6"/>
      <c r="X180" s="6"/>
      <c r="Y180" s="6"/>
      <c r="Z180" s="6"/>
      <c r="AA180" s="6"/>
      <c r="AB180" s="6"/>
    </row>
    <row r="181" spans="1:28" s="121" customFormat="1" ht="14.25" customHeight="1" x14ac:dyDescent="0.25">
      <c r="A181" s="13"/>
      <c r="B181" s="3"/>
      <c r="C181" s="145" t="s">
        <v>1474</v>
      </c>
      <c r="D181" s="145">
        <v>84009</v>
      </c>
      <c r="E181" s="146">
        <v>45582</v>
      </c>
      <c r="F181" s="145" t="s">
        <v>1642</v>
      </c>
      <c r="G181" s="145" t="s">
        <v>1720</v>
      </c>
      <c r="H181" s="6"/>
      <c r="I181" s="6"/>
      <c r="J181" s="6"/>
      <c r="K181" s="6"/>
      <c r="L181" s="6"/>
      <c r="M181" s="6"/>
      <c r="N181" s="6"/>
      <c r="O181" s="6"/>
      <c r="P181" s="6"/>
      <c r="Q181" s="6"/>
      <c r="R181" s="6"/>
      <c r="S181" s="6"/>
      <c r="T181" s="6"/>
      <c r="U181" s="6"/>
      <c r="V181" s="6"/>
      <c r="W181" s="6"/>
      <c r="X181" s="6"/>
      <c r="Y181" s="6"/>
      <c r="Z181" s="6"/>
      <c r="AA181" s="6"/>
      <c r="AB181" s="6"/>
    </row>
    <row r="182" spans="1:28" s="121" customFormat="1" ht="14.25" customHeight="1" x14ac:dyDescent="0.25">
      <c r="A182" s="13"/>
      <c r="B182" s="3"/>
      <c r="C182" s="145" t="s">
        <v>1474</v>
      </c>
      <c r="D182" s="145">
        <v>85178</v>
      </c>
      <c r="E182" s="146">
        <v>45610</v>
      </c>
      <c r="F182" s="145" t="s">
        <v>1643</v>
      </c>
      <c r="G182" s="145" t="s">
        <v>1720</v>
      </c>
      <c r="H182" s="6"/>
      <c r="I182" s="6"/>
      <c r="J182" s="6"/>
      <c r="K182" s="6"/>
      <c r="L182" s="6"/>
      <c r="M182" s="6"/>
      <c r="N182" s="6"/>
      <c r="O182" s="6"/>
      <c r="P182" s="6"/>
      <c r="Q182" s="6"/>
      <c r="R182" s="6"/>
      <c r="S182" s="6"/>
      <c r="T182" s="6"/>
      <c r="U182" s="6"/>
      <c r="V182" s="6"/>
      <c r="W182" s="6"/>
      <c r="X182" s="6"/>
      <c r="Y182" s="6"/>
      <c r="Z182" s="6"/>
      <c r="AA182" s="6"/>
      <c r="AB182" s="6"/>
    </row>
    <row r="183" spans="1:28" s="121" customFormat="1" ht="14.25" customHeight="1" x14ac:dyDescent="0.25">
      <c r="A183" s="13"/>
      <c r="B183" s="3"/>
      <c r="C183" s="145" t="s">
        <v>1474</v>
      </c>
      <c r="D183" s="145">
        <v>86225</v>
      </c>
      <c r="E183" s="146">
        <v>45623</v>
      </c>
      <c r="F183" s="145" t="s">
        <v>1644</v>
      </c>
      <c r="G183" s="145" t="s">
        <v>1720</v>
      </c>
      <c r="H183" s="6"/>
      <c r="I183" s="6"/>
      <c r="J183" s="6"/>
      <c r="K183" s="6"/>
      <c r="L183" s="6"/>
      <c r="M183" s="6"/>
      <c r="N183" s="6"/>
      <c r="O183" s="6"/>
      <c r="P183" s="6"/>
      <c r="Q183" s="6"/>
      <c r="R183" s="6"/>
      <c r="S183" s="6"/>
      <c r="T183" s="6"/>
      <c r="U183" s="6"/>
      <c r="V183" s="6"/>
      <c r="W183" s="6"/>
      <c r="X183" s="6"/>
      <c r="Y183" s="6"/>
      <c r="Z183" s="6"/>
      <c r="AA183" s="6"/>
      <c r="AB183" s="6"/>
    </row>
    <row r="184" spans="1:28" s="121" customFormat="1" ht="14.25" customHeight="1" x14ac:dyDescent="0.25">
      <c r="A184" s="13"/>
      <c r="B184" s="3"/>
      <c r="C184" s="145" t="s">
        <v>1474</v>
      </c>
      <c r="D184" s="145">
        <v>86619</v>
      </c>
      <c r="E184" s="146">
        <v>45624</v>
      </c>
      <c r="F184" s="145" t="s">
        <v>1645</v>
      </c>
      <c r="G184" s="145" t="s">
        <v>1720</v>
      </c>
      <c r="H184" s="6"/>
      <c r="I184" s="6"/>
      <c r="J184" s="6"/>
      <c r="K184" s="6"/>
      <c r="L184" s="6"/>
      <c r="M184" s="6"/>
      <c r="N184" s="6"/>
      <c r="O184" s="6"/>
      <c r="P184" s="6"/>
      <c r="Q184" s="6"/>
      <c r="R184" s="6"/>
      <c r="S184" s="6"/>
      <c r="T184" s="6"/>
      <c r="U184" s="6"/>
      <c r="V184" s="6"/>
      <c r="W184" s="6"/>
      <c r="X184" s="6"/>
      <c r="Y184" s="6"/>
      <c r="Z184" s="6"/>
      <c r="AA184" s="6"/>
      <c r="AB184" s="6"/>
    </row>
    <row r="185" spans="1:28" s="121" customFormat="1" ht="14.25" customHeight="1" x14ac:dyDescent="0.25">
      <c r="A185" s="13"/>
      <c r="B185" s="3"/>
      <c r="C185" s="145" t="s">
        <v>1474</v>
      </c>
      <c r="D185" s="145">
        <v>88246</v>
      </c>
      <c r="E185" s="146">
        <v>45642</v>
      </c>
      <c r="F185" s="145" t="s">
        <v>1646</v>
      </c>
      <c r="G185" s="145" t="s">
        <v>1720</v>
      </c>
      <c r="H185" s="6"/>
      <c r="I185" s="6"/>
      <c r="J185" s="6"/>
      <c r="K185" s="6"/>
      <c r="L185" s="6"/>
      <c r="M185" s="6"/>
      <c r="N185" s="6"/>
      <c r="O185" s="6"/>
      <c r="P185" s="6"/>
      <c r="Q185" s="6"/>
      <c r="R185" s="6"/>
      <c r="S185" s="6"/>
      <c r="T185" s="6"/>
      <c r="U185" s="6"/>
      <c r="V185" s="6"/>
      <c r="W185" s="6"/>
      <c r="X185" s="6"/>
      <c r="Y185" s="6"/>
      <c r="Z185" s="6"/>
      <c r="AA185" s="6"/>
      <c r="AB185" s="6"/>
    </row>
    <row r="186" spans="1:28" s="121" customFormat="1" ht="14.25" customHeight="1" x14ac:dyDescent="0.25">
      <c r="A186" s="13"/>
      <c r="B186" s="3"/>
      <c r="C186" s="145" t="s">
        <v>1474</v>
      </c>
      <c r="D186" s="145">
        <v>90504</v>
      </c>
      <c r="E186" s="146">
        <v>45657</v>
      </c>
      <c r="F186" s="145" t="s">
        <v>1647</v>
      </c>
      <c r="G186" s="145" t="s">
        <v>1720</v>
      </c>
      <c r="H186" s="6"/>
      <c r="I186" s="6"/>
      <c r="J186" s="6"/>
      <c r="K186" s="6"/>
      <c r="L186" s="6"/>
      <c r="M186" s="6"/>
      <c r="N186" s="6"/>
      <c r="O186" s="6"/>
      <c r="P186" s="6"/>
      <c r="Q186" s="6"/>
      <c r="R186" s="6"/>
      <c r="S186" s="6"/>
      <c r="T186" s="6"/>
      <c r="U186" s="6"/>
      <c r="V186" s="6"/>
      <c r="W186" s="6"/>
      <c r="X186" s="6"/>
      <c r="Y186" s="6"/>
      <c r="Z186" s="6"/>
      <c r="AA186" s="6"/>
      <c r="AB186" s="6"/>
    </row>
    <row r="187" spans="1:28" s="121" customFormat="1" ht="14.25" customHeight="1" x14ac:dyDescent="0.25">
      <c r="A187" s="13"/>
      <c r="B187" s="3"/>
      <c r="C187" s="145" t="s">
        <v>1474</v>
      </c>
      <c r="D187" s="145">
        <v>91144</v>
      </c>
      <c r="E187" s="146">
        <v>45294</v>
      </c>
      <c r="F187" s="145" t="s">
        <v>1648</v>
      </c>
      <c r="G187" s="145" t="s">
        <v>1720</v>
      </c>
      <c r="H187" s="6"/>
      <c r="I187" s="6"/>
      <c r="J187" s="6"/>
      <c r="K187" s="6"/>
      <c r="L187" s="6"/>
      <c r="M187" s="6"/>
      <c r="N187" s="6"/>
      <c r="O187" s="6"/>
      <c r="P187" s="6"/>
      <c r="Q187" s="6"/>
      <c r="R187" s="6"/>
      <c r="S187" s="6"/>
      <c r="T187" s="6"/>
      <c r="U187" s="6"/>
      <c r="V187" s="6"/>
      <c r="W187" s="6"/>
      <c r="X187" s="6"/>
      <c r="Y187" s="6"/>
      <c r="Z187" s="6"/>
      <c r="AA187" s="6"/>
      <c r="AB187" s="6"/>
    </row>
    <row r="188" spans="1:28" s="121" customFormat="1" ht="14.25" customHeight="1" x14ac:dyDescent="0.25">
      <c r="A188" s="13"/>
      <c r="B188" s="3"/>
      <c r="C188" s="145" t="s">
        <v>1474</v>
      </c>
      <c r="D188" s="145">
        <v>91427</v>
      </c>
      <c r="E188" s="146">
        <v>45666</v>
      </c>
      <c r="F188" s="145" t="s">
        <v>1649</v>
      </c>
      <c r="G188" s="145" t="s">
        <v>1720</v>
      </c>
      <c r="H188" s="6"/>
      <c r="I188" s="6"/>
      <c r="J188" s="6"/>
      <c r="K188" s="6"/>
      <c r="L188" s="6"/>
      <c r="M188" s="6"/>
      <c r="N188" s="6"/>
      <c r="O188" s="6"/>
      <c r="P188" s="6"/>
      <c r="Q188" s="6"/>
      <c r="R188" s="6"/>
      <c r="S188" s="6"/>
      <c r="T188" s="6"/>
      <c r="U188" s="6"/>
      <c r="V188" s="6"/>
      <c r="W188" s="6"/>
      <c r="X188" s="6"/>
      <c r="Y188" s="6"/>
      <c r="Z188" s="6"/>
      <c r="AA188" s="6"/>
      <c r="AB188" s="6"/>
    </row>
    <row r="189" spans="1:28" s="121" customFormat="1" ht="14.25" customHeight="1" x14ac:dyDescent="0.25">
      <c r="A189" s="13"/>
      <c r="B189" s="3"/>
      <c r="C189" s="145" t="s">
        <v>1474</v>
      </c>
      <c r="D189" s="145">
        <v>91653</v>
      </c>
      <c r="E189" s="146">
        <v>45671</v>
      </c>
      <c r="F189" s="145" t="s">
        <v>1650</v>
      </c>
      <c r="G189" s="145" t="s">
        <v>1720</v>
      </c>
      <c r="H189" s="6"/>
      <c r="I189" s="6"/>
      <c r="J189" s="6"/>
      <c r="K189" s="6"/>
      <c r="L189" s="6"/>
      <c r="M189" s="6"/>
      <c r="N189" s="6"/>
      <c r="O189" s="6"/>
      <c r="P189" s="6"/>
      <c r="Q189" s="6"/>
      <c r="R189" s="6"/>
      <c r="S189" s="6"/>
      <c r="T189" s="6"/>
      <c r="U189" s="6"/>
      <c r="V189" s="6"/>
      <c r="W189" s="6"/>
      <c r="X189" s="6"/>
      <c r="Y189" s="6"/>
      <c r="Z189" s="6"/>
      <c r="AA189" s="6"/>
      <c r="AB189" s="6"/>
    </row>
    <row r="190" spans="1:28" s="121" customFormat="1" ht="14.25" customHeight="1" x14ac:dyDescent="0.25">
      <c r="A190" s="13"/>
      <c r="B190" s="3"/>
      <c r="C190" s="145" t="s">
        <v>1474</v>
      </c>
      <c r="D190" s="145">
        <v>92096</v>
      </c>
      <c r="E190" s="146">
        <v>45671</v>
      </c>
      <c r="F190" s="145" t="s">
        <v>1651</v>
      </c>
      <c r="G190" s="145" t="s">
        <v>1720</v>
      </c>
      <c r="H190" s="6"/>
      <c r="I190" s="6"/>
      <c r="J190" s="6"/>
      <c r="K190" s="6"/>
      <c r="L190" s="6"/>
      <c r="M190" s="6"/>
      <c r="N190" s="6"/>
      <c r="O190" s="6"/>
      <c r="P190" s="6"/>
      <c r="Q190" s="6"/>
      <c r="R190" s="6"/>
      <c r="S190" s="6"/>
      <c r="T190" s="6"/>
      <c r="U190" s="6"/>
      <c r="V190" s="6"/>
      <c r="W190" s="6"/>
      <c r="X190" s="6"/>
      <c r="Y190" s="6"/>
      <c r="Z190" s="6"/>
      <c r="AA190" s="6"/>
      <c r="AB190" s="6"/>
    </row>
    <row r="191" spans="1:28" s="121" customFormat="1" ht="14.25" customHeight="1" x14ac:dyDescent="0.25">
      <c r="A191" s="13"/>
      <c r="B191" s="3"/>
      <c r="C191" s="145" t="s">
        <v>1474</v>
      </c>
      <c r="D191" s="145">
        <v>92287</v>
      </c>
      <c r="E191" s="146">
        <v>45677</v>
      </c>
      <c r="F191" s="145" t="s">
        <v>1652</v>
      </c>
      <c r="G191" s="145" t="s">
        <v>1720</v>
      </c>
      <c r="H191" s="6"/>
      <c r="I191" s="6"/>
      <c r="J191" s="6"/>
      <c r="K191" s="6"/>
      <c r="L191" s="6"/>
      <c r="M191" s="6"/>
      <c r="N191" s="6"/>
      <c r="O191" s="6"/>
      <c r="P191" s="6"/>
      <c r="Q191" s="6"/>
      <c r="R191" s="6"/>
      <c r="S191" s="6"/>
      <c r="T191" s="6"/>
      <c r="U191" s="6"/>
      <c r="V191" s="6"/>
      <c r="W191" s="6"/>
      <c r="X191" s="6"/>
      <c r="Y191" s="6"/>
      <c r="Z191" s="6"/>
      <c r="AA191" s="6"/>
      <c r="AB191" s="6"/>
    </row>
    <row r="192" spans="1:28" s="121" customFormat="1" ht="14.25" customHeight="1" x14ac:dyDescent="0.25">
      <c r="A192" s="13"/>
      <c r="B192" s="3"/>
      <c r="C192" s="145" t="s">
        <v>1474</v>
      </c>
      <c r="D192" s="145">
        <v>92776</v>
      </c>
      <c r="E192" s="146">
        <v>45685</v>
      </c>
      <c r="F192" s="145" t="s">
        <v>1653</v>
      </c>
      <c r="G192" s="145" t="s">
        <v>1720</v>
      </c>
      <c r="H192" s="6"/>
      <c r="I192" s="6"/>
      <c r="J192" s="6"/>
      <c r="K192" s="6"/>
      <c r="L192" s="6"/>
      <c r="M192" s="6"/>
      <c r="N192" s="6"/>
      <c r="O192" s="6"/>
      <c r="P192" s="6"/>
      <c r="Q192" s="6"/>
      <c r="R192" s="6"/>
      <c r="S192" s="6"/>
      <c r="T192" s="6"/>
      <c r="U192" s="6"/>
      <c r="V192" s="6"/>
      <c r="W192" s="6"/>
      <c r="X192" s="6"/>
      <c r="Y192" s="6"/>
      <c r="Z192" s="6"/>
      <c r="AA192" s="6"/>
      <c r="AB192" s="6"/>
    </row>
    <row r="193" spans="1:28" s="121" customFormat="1" ht="14.25" customHeight="1" x14ac:dyDescent="0.25">
      <c r="A193" s="13"/>
      <c r="B193" s="3"/>
      <c r="C193" s="145" t="s">
        <v>1474</v>
      </c>
      <c r="D193" s="145">
        <v>92775</v>
      </c>
      <c r="E193" s="146">
        <v>45685</v>
      </c>
      <c r="F193" s="145" t="s">
        <v>1653</v>
      </c>
      <c r="G193" s="145" t="s">
        <v>1720</v>
      </c>
      <c r="H193" s="6"/>
      <c r="I193" s="6"/>
      <c r="J193" s="6"/>
      <c r="K193" s="6"/>
      <c r="L193" s="6"/>
      <c r="M193" s="6"/>
      <c r="N193" s="6"/>
      <c r="O193" s="6"/>
      <c r="P193" s="6"/>
      <c r="Q193" s="6"/>
      <c r="R193" s="6"/>
      <c r="S193" s="6"/>
      <c r="T193" s="6"/>
      <c r="U193" s="6"/>
      <c r="V193" s="6"/>
      <c r="W193" s="6"/>
      <c r="X193" s="6"/>
      <c r="Y193" s="6"/>
      <c r="Z193" s="6"/>
      <c r="AA193" s="6"/>
      <c r="AB193" s="6"/>
    </row>
    <row r="194" spans="1:28" s="121" customFormat="1" ht="14.25" customHeight="1" x14ac:dyDescent="0.25">
      <c r="A194" s="13"/>
      <c r="B194" s="3"/>
      <c r="C194" s="145" t="s">
        <v>1474</v>
      </c>
      <c r="D194" s="145">
        <v>93275</v>
      </c>
      <c r="E194" s="146">
        <v>45686</v>
      </c>
      <c r="F194" s="145" t="s">
        <v>1654</v>
      </c>
      <c r="G194" s="145" t="s">
        <v>1720</v>
      </c>
      <c r="H194" s="6"/>
      <c r="I194" s="6"/>
      <c r="J194" s="6"/>
      <c r="K194" s="6"/>
      <c r="L194" s="6"/>
      <c r="M194" s="6"/>
      <c r="N194" s="6"/>
      <c r="O194" s="6"/>
      <c r="P194" s="6"/>
      <c r="Q194" s="6"/>
      <c r="R194" s="6"/>
      <c r="S194" s="6"/>
      <c r="T194" s="6"/>
      <c r="U194" s="6"/>
      <c r="V194" s="6"/>
      <c r="W194" s="6"/>
      <c r="X194" s="6"/>
      <c r="Y194" s="6"/>
      <c r="Z194" s="6"/>
      <c r="AA194" s="6"/>
      <c r="AB194" s="6"/>
    </row>
    <row r="195" spans="1:28" s="121" customFormat="1" ht="14.25" customHeight="1" x14ac:dyDescent="0.25">
      <c r="A195" s="13"/>
      <c r="B195" s="3"/>
      <c r="C195" s="145" t="s">
        <v>1474</v>
      </c>
      <c r="D195" s="145">
        <v>93474</v>
      </c>
      <c r="E195" s="146">
        <v>45691</v>
      </c>
      <c r="F195" s="145" t="s">
        <v>1655</v>
      </c>
      <c r="G195" s="145" t="s">
        <v>1720</v>
      </c>
      <c r="H195" s="6"/>
      <c r="I195" s="6"/>
      <c r="J195" s="6"/>
      <c r="K195" s="6"/>
      <c r="L195" s="6"/>
      <c r="M195" s="6"/>
      <c r="N195" s="6"/>
      <c r="O195" s="6"/>
      <c r="P195" s="6"/>
      <c r="Q195" s="6"/>
      <c r="R195" s="6"/>
      <c r="S195" s="6"/>
      <c r="T195" s="6"/>
      <c r="U195" s="6"/>
      <c r="V195" s="6"/>
      <c r="W195" s="6"/>
      <c r="X195" s="6"/>
      <c r="Y195" s="6"/>
      <c r="Z195" s="6"/>
      <c r="AA195" s="6"/>
      <c r="AB195" s="6"/>
    </row>
    <row r="196" spans="1:28" s="121" customFormat="1" ht="14.25" customHeight="1" x14ac:dyDescent="0.25">
      <c r="A196" s="13"/>
      <c r="B196" s="3"/>
      <c r="C196" s="145" t="s">
        <v>1474</v>
      </c>
      <c r="D196" s="145">
        <v>93473</v>
      </c>
      <c r="E196" s="146">
        <v>45691</v>
      </c>
      <c r="F196" s="145" t="s">
        <v>1656</v>
      </c>
      <c r="G196" s="145" t="s">
        <v>1720</v>
      </c>
      <c r="H196" s="6"/>
      <c r="I196" s="6"/>
      <c r="J196" s="6"/>
      <c r="K196" s="6"/>
      <c r="L196" s="6"/>
      <c r="M196" s="6"/>
      <c r="N196" s="6"/>
      <c r="O196" s="6"/>
      <c r="P196" s="6"/>
      <c r="Q196" s="6"/>
      <c r="R196" s="6"/>
      <c r="S196" s="6"/>
      <c r="T196" s="6"/>
      <c r="U196" s="6"/>
      <c r="V196" s="6"/>
      <c r="W196" s="6"/>
      <c r="X196" s="6"/>
      <c r="Y196" s="6"/>
      <c r="Z196" s="6"/>
      <c r="AA196" s="6"/>
      <c r="AB196" s="6"/>
    </row>
    <row r="197" spans="1:28" s="121" customFormat="1" ht="14.25" customHeight="1" x14ac:dyDescent="0.25">
      <c r="A197" s="13"/>
      <c r="B197" s="3"/>
      <c r="C197" s="145" t="s">
        <v>1474</v>
      </c>
      <c r="D197" s="145">
        <v>93515</v>
      </c>
      <c r="E197" s="146">
        <v>45691</v>
      </c>
      <c r="F197" s="145" t="s">
        <v>1657</v>
      </c>
      <c r="G197" s="145" t="s">
        <v>1720</v>
      </c>
      <c r="H197" s="6"/>
      <c r="I197" s="6"/>
      <c r="J197" s="6"/>
      <c r="K197" s="6"/>
      <c r="L197" s="6"/>
      <c r="M197" s="6"/>
      <c r="N197" s="6"/>
      <c r="O197" s="6"/>
      <c r="P197" s="6"/>
      <c r="Q197" s="6"/>
      <c r="R197" s="6"/>
      <c r="S197" s="6"/>
      <c r="T197" s="6"/>
      <c r="U197" s="6"/>
      <c r="V197" s="6"/>
      <c r="W197" s="6"/>
      <c r="X197" s="6"/>
      <c r="Y197" s="6"/>
      <c r="Z197" s="6"/>
      <c r="AA197" s="6"/>
      <c r="AB197" s="6"/>
    </row>
    <row r="198" spans="1:28" s="121" customFormat="1" ht="14.25" customHeight="1" x14ac:dyDescent="0.25">
      <c r="A198" s="13"/>
      <c r="B198" s="3"/>
      <c r="C198" s="145" t="s">
        <v>1474</v>
      </c>
      <c r="D198" s="145">
        <v>94987</v>
      </c>
      <c r="E198" s="146">
        <v>45727</v>
      </c>
      <c r="F198" s="145" t="s">
        <v>1658</v>
      </c>
      <c r="G198" s="145" t="s">
        <v>1720</v>
      </c>
      <c r="H198" s="6"/>
      <c r="I198" s="6"/>
      <c r="J198" s="6"/>
      <c r="K198" s="6"/>
      <c r="L198" s="6"/>
      <c r="M198" s="6"/>
      <c r="N198" s="6"/>
      <c r="O198" s="6"/>
      <c r="P198" s="6"/>
      <c r="Q198" s="6"/>
      <c r="R198" s="6"/>
      <c r="S198" s="6"/>
      <c r="T198" s="6"/>
      <c r="U198" s="6"/>
      <c r="V198" s="6"/>
      <c r="W198" s="6"/>
      <c r="X198" s="6"/>
      <c r="Y198" s="6"/>
      <c r="Z198" s="6"/>
      <c r="AA198" s="6"/>
      <c r="AB198" s="6"/>
    </row>
    <row r="199" spans="1:28" s="121" customFormat="1" ht="14.25" customHeight="1" x14ac:dyDescent="0.25">
      <c r="A199" s="13"/>
      <c r="B199" s="3"/>
      <c r="C199" s="145" t="s">
        <v>1474</v>
      </c>
      <c r="D199" s="145">
        <v>95516</v>
      </c>
      <c r="E199" s="146">
        <v>45730</v>
      </c>
      <c r="F199" s="145" t="s">
        <v>1659</v>
      </c>
      <c r="G199" s="145" t="s">
        <v>1720</v>
      </c>
      <c r="H199" s="6"/>
      <c r="I199" s="6"/>
      <c r="J199" s="6"/>
      <c r="K199" s="6"/>
      <c r="L199" s="6"/>
      <c r="M199" s="6"/>
      <c r="N199" s="6"/>
      <c r="O199" s="6"/>
      <c r="P199" s="6"/>
      <c r="Q199" s="6"/>
      <c r="R199" s="6"/>
      <c r="S199" s="6"/>
      <c r="T199" s="6"/>
      <c r="U199" s="6"/>
      <c r="V199" s="6"/>
      <c r="W199" s="6"/>
      <c r="X199" s="6"/>
      <c r="Y199" s="6"/>
      <c r="Z199" s="6"/>
      <c r="AA199" s="6"/>
      <c r="AB199" s="6"/>
    </row>
    <row r="200" spans="1:28" s="121" customFormat="1" ht="14.25" customHeight="1" x14ac:dyDescent="0.25">
      <c r="A200" s="13"/>
      <c r="B200" s="3"/>
      <c r="C200" s="145" t="s">
        <v>1474</v>
      </c>
      <c r="D200" s="145">
        <v>97039</v>
      </c>
      <c r="E200" s="146">
        <v>45754</v>
      </c>
      <c r="F200" s="145" t="s">
        <v>1660</v>
      </c>
      <c r="G200" s="145" t="s">
        <v>1720</v>
      </c>
      <c r="H200" s="6"/>
      <c r="I200" s="6"/>
      <c r="J200" s="6"/>
      <c r="K200" s="6"/>
      <c r="L200" s="6"/>
      <c r="M200" s="6"/>
      <c r="N200" s="6"/>
      <c r="O200" s="6"/>
      <c r="P200" s="6"/>
      <c r="Q200" s="6"/>
      <c r="R200" s="6"/>
      <c r="S200" s="6"/>
      <c r="T200" s="6"/>
      <c r="U200" s="6"/>
      <c r="V200" s="6"/>
      <c r="W200" s="6"/>
      <c r="X200" s="6"/>
      <c r="Y200" s="6"/>
      <c r="Z200" s="6"/>
      <c r="AA200" s="6"/>
      <c r="AB200" s="6"/>
    </row>
    <row r="201" spans="1:28" s="121" customFormat="1" ht="14.25" customHeight="1" x14ac:dyDescent="0.25">
      <c r="A201" s="13"/>
      <c r="B201" s="3"/>
      <c r="C201" s="145" t="s">
        <v>1474</v>
      </c>
      <c r="D201" s="145">
        <v>97072</v>
      </c>
      <c r="E201" s="146">
        <v>45755</v>
      </c>
      <c r="F201" s="145" t="s">
        <v>1661</v>
      </c>
      <c r="G201" s="145" t="s">
        <v>1720</v>
      </c>
      <c r="H201" s="6"/>
      <c r="I201" s="6"/>
      <c r="J201" s="6"/>
      <c r="K201" s="6"/>
      <c r="L201" s="6"/>
      <c r="M201" s="6"/>
      <c r="N201" s="6"/>
      <c r="O201" s="6"/>
      <c r="P201" s="6"/>
      <c r="Q201" s="6"/>
      <c r="R201" s="6"/>
      <c r="S201" s="6"/>
      <c r="T201" s="6"/>
      <c r="U201" s="6"/>
      <c r="V201" s="6"/>
      <c r="W201" s="6"/>
      <c r="X201" s="6"/>
      <c r="Y201" s="6"/>
      <c r="Z201" s="6"/>
      <c r="AA201" s="6"/>
      <c r="AB201" s="6"/>
    </row>
    <row r="202" spans="1:28" s="121" customFormat="1" ht="14.25" customHeight="1" x14ac:dyDescent="0.25">
      <c r="A202" s="13"/>
      <c r="B202" s="3"/>
      <c r="C202" s="145" t="s">
        <v>1474</v>
      </c>
      <c r="D202" s="145">
        <v>97071</v>
      </c>
      <c r="E202" s="146">
        <v>45755</v>
      </c>
      <c r="F202" s="145" t="s">
        <v>1662</v>
      </c>
      <c r="G202" s="145" t="s">
        <v>1720</v>
      </c>
      <c r="H202" s="6"/>
      <c r="I202" s="6"/>
      <c r="J202" s="6"/>
      <c r="K202" s="6"/>
      <c r="L202" s="6"/>
      <c r="M202" s="6"/>
      <c r="N202" s="6"/>
      <c r="O202" s="6"/>
      <c r="P202" s="6"/>
      <c r="Q202" s="6"/>
      <c r="R202" s="6"/>
      <c r="S202" s="6"/>
      <c r="T202" s="6"/>
      <c r="U202" s="6"/>
      <c r="V202" s="6"/>
      <c r="W202" s="6"/>
      <c r="X202" s="6"/>
      <c r="Y202" s="6"/>
      <c r="Z202" s="6"/>
      <c r="AA202" s="6"/>
      <c r="AB202" s="6"/>
    </row>
    <row r="203" spans="1:28" s="121" customFormat="1" ht="14.25" customHeight="1" x14ac:dyDescent="0.25">
      <c r="A203" s="13"/>
      <c r="B203" s="3"/>
      <c r="C203" s="145" t="s">
        <v>1474</v>
      </c>
      <c r="D203" s="145">
        <v>97115</v>
      </c>
      <c r="E203" s="146">
        <v>45755</v>
      </c>
      <c r="F203" s="145" t="s">
        <v>1663</v>
      </c>
      <c r="G203" s="145" t="s">
        <v>1720</v>
      </c>
      <c r="H203" s="6"/>
      <c r="I203" s="6"/>
      <c r="J203" s="6"/>
      <c r="K203" s="6"/>
      <c r="L203" s="6"/>
      <c r="M203" s="6"/>
      <c r="N203" s="6"/>
      <c r="O203" s="6"/>
      <c r="P203" s="6"/>
      <c r="Q203" s="6"/>
      <c r="R203" s="6"/>
      <c r="S203" s="6"/>
      <c r="T203" s="6"/>
      <c r="U203" s="6"/>
      <c r="V203" s="6"/>
      <c r="W203" s="6"/>
      <c r="X203" s="6"/>
      <c r="Y203" s="6"/>
      <c r="Z203" s="6"/>
      <c r="AA203" s="6"/>
      <c r="AB203" s="6"/>
    </row>
    <row r="204" spans="1:28" s="121" customFormat="1" ht="14.25" customHeight="1" x14ac:dyDescent="0.25">
      <c r="A204" s="13"/>
      <c r="B204" s="3"/>
      <c r="C204" s="145" t="s">
        <v>1474</v>
      </c>
      <c r="D204" s="145">
        <v>97101</v>
      </c>
      <c r="E204" s="146">
        <v>45755</v>
      </c>
      <c r="F204" s="145" t="s">
        <v>1664</v>
      </c>
      <c r="G204" s="145" t="s">
        <v>1720</v>
      </c>
      <c r="H204" s="6"/>
      <c r="I204" s="6"/>
      <c r="J204" s="6"/>
      <c r="K204" s="6"/>
      <c r="L204" s="6"/>
      <c r="M204" s="6"/>
      <c r="N204" s="6"/>
      <c r="O204" s="6"/>
      <c r="P204" s="6"/>
      <c r="Q204" s="6"/>
      <c r="R204" s="6"/>
      <c r="S204" s="6"/>
      <c r="T204" s="6"/>
      <c r="U204" s="6"/>
      <c r="V204" s="6"/>
      <c r="W204" s="6"/>
      <c r="X204" s="6"/>
      <c r="Y204" s="6"/>
      <c r="Z204" s="6"/>
      <c r="AA204" s="6"/>
      <c r="AB204" s="6"/>
    </row>
    <row r="205" spans="1:28" s="121" customFormat="1" ht="14.25" customHeight="1" x14ac:dyDescent="0.25">
      <c r="A205" s="13"/>
      <c r="B205" s="3"/>
      <c r="C205" s="145" t="s">
        <v>1474</v>
      </c>
      <c r="D205" s="145">
        <v>97116</v>
      </c>
      <c r="E205" s="146">
        <v>45755</v>
      </c>
      <c r="F205" s="145" t="s">
        <v>1665</v>
      </c>
      <c r="G205" s="145" t="s">
        <v>1720</v>
      </c>
      <c r="H205" s="6"/>
      <c r="I205" s="6"/>
      <c r="J205" s="6"/>
      <c r="K205" s="6"/>
      <c r="L205" s="6"/>
      <c r="M205" s="6"/>
      <c r="N205" s="6"/>
      <c r="O205" s="6"/>
      <c r="P205" s="6"/>
      <c r="Q205" s="6"/>
      <c r="R205" s="6"/>
      <c r="S205" s="6"/>
      <c r="T205" s="6"/>
      <c r="U205" s="6"/>
      <c r="V205" s="6"/>
      <c r="W205" s="6"/>
      <c r="X205" s="6"/>
      <c r="Y205" s="6"/>
      <c r="Z205" s="6"/>
      <c r="AA205" s="6"/>
      <c r="AB205" s="6"/>
    </row>
    <row r="206" spans="1:28" s="121" customFormat="1" ht="14.25" customHeight="1" x14ac:dyDescent="0.25">
      <c r="A206" s="13"/>
      <c r="B206" s="3"/>
      <c r="C206" s="145" t="s">
        <v>1474</v>
      </c>
      <c r="D206" s="145">
        <v>97141</v>
      </c>
      <c r="E206" s="146">
        <v>45755</v>
      </c>
      <c r="F206" s="145" t="s">
        <v>1666</v>
      </c>
      <c r="G206" s="145" t="s">
        <v>1720</v>
      </c>
      <c r="H206" s="6"/>
      <c r="I206" s="6"/>
      <c r="J206" s="6"/>
      <c r="K206" s="6"/>
      <c r="L206" s="6"/>
      <c r="M206" s="6"/>
      <c r="N206" s="6"/>
      <c r="O206" s="6"/>
      <c r="P206" s="6"/>
      <c r="Q206" s="6"/>
      <c r="R206" s="6"/>
      <c r="S206" s="6"/>
      <c r="T206" s="6"/>
      <c r="U206" s="6"/>
      <c r="V206" s="6"/>
      <c r="W206" s="6"/>
      <c r="X206" s="6"/>
      <c r="Y206" s="6"/>
      <c r="Z206" s="6"/>
      <c r="AA206" s="6"/>
      <c r="AB206" s="6"/>
    </row>
    <row r="207" spans="1:28" s="121" customFormat="1" ht="14.25" customHeight="1" x14ac:dyDescent="0.25">
      <c r="A207" s="13"/>
      <c r="B207" s="3"/>
      <c r="C207" s="145" t="s">
        <v>1474</v>
      </c>
      <c r="D207" s="145">
        <v>328</v>
      </c>
      <c r="E207" s="146">
        <v>45755</v>
      </c>
      <c r="F207" s="145" t="s">
        <v>1667</v>
      </c>
      <c r="G207" s="145" t="s">
        <v>1720</v>
      </c>
      <c r="H207" s="6"/>
      <c r="I207" s="6"/>
      <c r="J207" s="6"/>
      <c r="K207" s="6"/>
      <c r="L207" s="6"/>
      <c r="M207" s="6"/>
      <c r="N207" s="6"/>
      <c r="O207" s="6"/>
      <c r="P207" s="6"/>
      <c r="Q207" s="6"/>
      <c r="R207" s="6"/>
      <c r="S207" s="6"/>
      <c r="T207" s="6"/>
      <c r="U207" s="6"/>
      <c r="V207" s="6"/>
      <c r="W207" s="6"/>
      <c r="X207" s="6"/>
      <c r="Y207" s="6"/>
      <c r="Z207" s="6"/>
      <c r="AA207" s="6"/>
      <c r="AB207" s="6"/>
    </row>
    <row r="208" spans="1:28" s="121" customFormat="1" ht="14.25" customHeight="1" x14ac:dyDescent="0.25">
      <c r="A208" s="13"/>
      <c r="B208" s="3"/>
      <c r="C208" s="145" t="s">
        <v>1474</v>
      </c>
      <c r="D208" s="145">
        <v>557</v>
      </c>
      <c r="E208" s="146">
        <v>45757</v>
      </c>
      <c r="F208" s="145" t="s">
        <v>1668</v>
      </c>
      <c r="G208" s="145" t="s">
        <v>1720</v>
      </c>
      <c r="H208" s="6"/>
      <c r="I208" s="6"/>
      <c r="J208" s="6"/>
      <c r="K208" s="6"/>
      <c r="L208" s="6"/>
      <c r="M208" s="6"/>
      <c r="N208" s="6"/>
      <c r="O208" s="6"/>
      <c r="P208" s="6"/>
      <c r="Q208" s="6"/>
      <c r="R208" s="6"/>
      <c r="S208" s="6"/>
      <c r="T208" s="6"/>
      <c r="U208" s="6"/>
      <c r="V208" s="6"/>
      <c r="W208" s="6"/>
      <c r="X208" s="6"/>
      <c r="Y208" s="6"/>
      <c r="Z208" s="6"/>
      <c r="AA208" s="6"/>
      <c r="AB208" s="6"/>
    </row>
    <row r="209" spans="1:28" s="121" customFormat="1" ht="14.25" customHeight="1" x14ac:dyDescent="0.25">
      <c r="A209" s="13"/>
      <c r="B209" s="3"/>
      <c r="C209" s="145" t="s">
        <v>1474</v>
      </c>
      <c r="D209" s="145">
        <v>98561</v>
      </c>
      <c r="E209" s="146">
        <v>45758</v>
      </c>
      <c r="F209" s="145" t="s">
        <v>1669</v>
      </c>
      <c r="G209" s="145" t="s">
        <v>1720</v>
      </c>
      <c r="H209" s="6"/>
      <c r="I209" s="6"/>
      <c r="J209" s="6"/>
      <c r="K209" s="6"/>
      <c r="L209" s="6"/>
      <c r="M209" s="6"/>
      <c r="N209" s="6"/>
      <c r="O209" s="6"/>
      <c r="P209" s="6"/>
      <c r="Q209" s="6"/>
      <c r="R209" s="6"/>
      <c r="S209" s="6"/>
      <c r="T209" s="6"/>
      <c r="U209" s="6"/>
      <c r="V209" s="6"/>
      <c r="W209" s="6"/>
      <c r="X209" s="6"/>
      <c r="Y209" s="6"/>
      <c r="Z209" s="6"/>
      <c r="AA209" s="6"/>
      <c r="AB209" s="6"/>
    </row>
    <row r="210" spans="1:28" s="121" customFormat="1" ht="14.25" customHeight="1" x14ac:dyDescent="0.25">
      <c r="A210" s="13"/>
      <c r="B210" s="3"/>
      <c r="C210" s="145" t="s">
        <v>1474</v>
      </c>
      <c r="D210" s="145">
        <v>98560</v>
      </c>
      <c r="E210" s="146">
        <v>45758</v>
      </c>
      <c r="F210" s="145" t="s">
        <v>1670</v>
      </c>
      <c r="G210" s="145" t="s">
        <v>1720</v>
      </c>
      <c r="H210" s="6"/>
      <c r="I210" s="6"/>
      <c r="J210" s="6"/>
      <c r="K210" s="6"/>
      <c r="L210" s="6"/>
      <c r="M210" s="6"/>
      <c r="N210" s="6"/>
      <c r="O210" s="6"/>
      <c r="P210" s="6"/>
      <c r="Q210" s="6"/>
      <c r="R210" s="6"/>
      <c r="S210" s="6"/>
      <c r="T210" s="6"/>
      <c r="U210" s="6"/>
      <c r="V210" s="6"/>
      <c r="W210" s="6"/>
      <c r="X210" s="6"/>
      <c r="Y210" s="6"/>
      <c r="Z210" s="6"/>
      <c r="AA210" s="6"/>
      <c r="AB210" s="6"/>
    </row>
    <row r="211" spans="1:28" s="121" customFormat="1" ht="14.25" customHeight="1" x14ac:dyDescent="0.25">
      <c r="A211" s="13"/>
      <c r="B211" s="3"/>
      <c r="C211" s="145" t="s">
        <v>1474</v>
      </c>
      <c r="D211" s="145">
        <v>98761</v>
      </c>
      <c r="E211" s="146">
        <v>45762</v>
      </c>
      <c r="F211" s="145" t="s">
        <v>1671</v>
      </c>
      <c r="G211" s="145" t="s">
        <v>1720</v>
      </c>
      <c r="H211" s="6"/>
      <c r="I211" s="6"/>
      <c r="J211" s="6"/>
      <c r="K211" s="6"/>
      <c r="L211" s="6"/>
      <c r="M211" s="6"/>
      <c r="N211" s="6"/>
      <c r="O211" s="6"/>
      <c r="P211" s="6"/>
      <c r="Q211" s="6"/>
      <c r="R211" s="6"/>
      <c r="S211" s="6"/>
      <c r="T211" s="6"/>
      <c r="U211" s="6"/>
      <c r="V211" s="6"/>
      <c r="W211" s="6"/>
      <c r="X211" s="6"/>
      <c r="Y211" s="6"/>
      <c r="Z211" s="6"/>
      <c r="AA211" s="6"/>
      <c r="AB211" s="6"/>
    </row>
    <row r="212" spans="1:28" s="121" customFormat="1" ht="14.25" customHeight="1" x14ac:dyDescent="0.25">
      <c r="A212" s="13"/>
      <c r="B212" s="3"/>
      <c r="C212" s="145" t="s">
        <v>1474</v>
      </c>
      <c r="D212" s="145">
        <v>98759</v>
      </c>
      <c r="E212" s="146">
        <v>45762</v>
      </c>
      <c r="F212" s="145" t="s">
        <v>1671</v>
      </c>
      <c r="G212" s="145" t="s">
        <v>1720</v>
      </c>
      <c r="H212" s="6"/>
      <c r="I212" s="6"/>
      <c r="J212" s="6"/>
      <c r="K212" s="6"/>
      <c r="L212" s="6"/>
      <c r="M212" s="6"/>
      <c r="N212" s="6"/>
      <c r="O212" s="6"/>
      <c r="P212" s="6"/>
      <c r="Q212" s="6"/>
      <c r="R212" s="6"/>
      <c r="S212" s="6"/>
      <c r="T212" s="6"/>
      <c r="U212" s="6"/>
      <c r="V212" s="6"/>
      <c r="W212" s="6"/>
      <c r="X212" s="6"/>
      <c r="Y212" s="6"/>
      <c r="Z212" s="6"/>
      <c r="AA212" s="6"/>
      <c r="AB212" s="6"/>
    </row>
    <row r="213" spans="1:28" s="121" customFormat="1" ht="14.25" customHeight="1" x14ac:dyDescent="0.25">
      <c r="A213" s="13"/>
      <c r="B213" s="3"/>
      <c r="C213" s="145" t="s">
        <v>1474</v>
      </c>
      <c r="D213" s="145">
        <v>99895</v>
      </c>
      <c r="E213" s="146">
        <v>45763</v>
      </c>
      <c r="F213" s="145" t="s">
        <v>1672</v>
      </c>
      <c r="G213" s="145" t="s">
        <v>1720</v>
      </c>
      <c r="H213" s="6"/>
      <c r="I213" s="6"/>
      <c r="J213" s="6"/>
      <c r="K213" s="6"/>
      <c r="L213" s="6"/>
      <c r="M213" s="6"/>
      <c r="N213" s="6"/>
      <c r="O213" s="6"/>
      <c r="P213" s="6"/>
      <c r="Q213" s="6"/>
      <c r="R213" s="6"/>
      <c r="S213" s="6"/>
      <c r="T213" s="6"/>
      <c r="U213" s="6"/>
      <c r="V213" s="6"/>
      <c r="W213" s="6"/>
      <c r="X213" s="6"/>
      <c r="Y213" s="6"/>
      <c r="Z213" s="6"/>
      <c r="AA213" s="6"/>
      <c r="AB213" s="6"/>
    </row>
    <row r="214" spans="1:28" s="121" customFormat="1" ht="14.25" customHeight="1" x14ac:dyDescent="0.25">
      <c r="A214" s="13"/>
      <c r="B214" s="3"/>
      <c r="C214" s="145" t="s">
        <v>1474</v>
      </c>
      <c r="D214" s="145">
        <v>99987</v>
      </c>
      <c r="E214" s="146">
        <v>45764</v>
      </c>
      <c r="F214" s="145" t="s">
        <v>1673</v>
      </c>
      <c r="G214" s="145" t="s">
        <v>1720</v>
      </c>
      <c r="H214" s="6"/>
      <c r="I214" s="6"/>
      <c r="J214" s="6"/>
      <c r="K214" s="6"/>
      <c r="L214" s="6"/>
      <c r="M214" s="6"/>
      <c r="N214" s="6"/>
      <c r="O214" s="6"/>
      <c r="P214" s="6"/>
      <c r="Q214" s="6"/>
      <c r="R214" s="6"/>
      <c r="S214" s="6"/>
      <c r="T214" s="6"/>
      <c r="U214" s="6"/>
      <c r="V214" s="6"/>
      <c r="W214" s="6"/>
      <c r="X214" s="6"/>
      <c r="Y214" s="6"/>
      <c r="Z214" s="6"/>
      <c r="AA214" s="6"/>
      <c r="AB214" s="6"/>
    </row>
    <row r="215" spans="1:28" s="121" customFormat="1" ht="14.25" customHeight="1" x14ac:dyDescent="0.25">
      <c r="A215" s="13"/>
      <c r="B215" s="3"/>
      <c r="C215" s="145" t="s">
        <v>1474</v>
      </c>
      <c r="D215" s="145">
        <v>102151</v>
      </c>
      <c r="E215" s="146">
        <v>45782</v>
      </c>
      <c r="F215" s="145" t="s">
        <v>1674</v>
      </c>
      <c r="G215" s="145" t="s">
        <v>1720</v>
      </c>
      <c r="H215" s="6"/>
      <c r="I215" s="6"/>
      <c r="J215" s="6"/>
      <c r="K215" s="6"/>
      <c r="L215" s="6"/>
      <c r="M215" s="6"/>
      <c r="N215" s="6"/>
      <c r="O215" s="6"/>
      <c r="P215" s="6"/>
      <c r="Q215" s="6"/>
      <c r="R215" s="6"/>
      <c r="S215" s="6"/>
      <c r="T215" s="6"/>
      <c r="U215" s="6"/>
      <c r="V215" s="6"/>
      <c r="W215" s="6"/>
      <c r="X215" s="6"/>
      <c r="Y215" s="6"/>
      <c r="Z215" s="6"/>
      <c r="AA215" s="6"/>
      <c r="AB215" s="6"/>
    </row>
    <row r="216" spans="1:28" s="121" customFormat="1" ht="14.25" customHeight="1" x14ac:dyDescent="0.25">
      <c r="A216" s="13"/>
      <c r="B216" s="3"/>
      <c r="C216" s="145" t="s">
        <v>1474</v>
      </c>
      <c r="D216" s="145">
        <v>102152</v>
      </c>
      <c r="E216" s="146">
        <v>45782</v>
      </c>
      <c r="F216" s="145" t="s">
        <v>1675</v>
      </c>
      <c r="G216" s="145" t="s">
        <v>1720</v>
      </c>
      <c r="H216" s="6"/>
      <c r="I216" s="6"/>
      <c r="J216" s="6"/>
      <c r="K216" s="6"/>
      <c r="L216" s="6"/>
      <c r="M216" s="6"/>
      <c r="N216" s="6"/>
      <c r="O216" s="6"/>
      <c r="P216" s="6"/>
      <c r="Q216" s="6"/>
      <c r="R216" s="6"/>
      <c r="S216" s="6"/>
      <c r="T216" s="6"/>
      <c r="U216" s="6"/>
      <c r="V216" s="6"/>
      <c r="W216" s="6"/>
      <c r="X216" s="6"/>
      <c r="Y216" s="6"/>
      <c r="Z216" s="6"/>
      <c r="AA216" s="6"/>
      <c r="AB216" s="6"/>
    </row>
    <row r="217" spans="1:28" s="121" customFormat="1" ht="14.25" customHeight="1" x14ac:dyDescent="0.25">
      <c r="A217" s="13"/>
      <c r="B217" s="3"/>
      <c r="C217" s="145" t="s">
        <v>1474</v>
      </c>
      <c r="D217" s="145">
        <v>102307</v>
      </c>
      <c r="E217" s="146">
        <v>45784</v>
      </c>
      <c r="F217" s="145" t="s">
        <v>1676</v>
      </c>
      <c r="G217" s="145" t="s">
        <v>1720</v>
      </c>
      <c r="H217" s="6"/>
      <c r="I217" s="6"/>
      <c r="J217" s="6"/>
      <c r="K217" s="6"/>
      <c r="L217" s="6"/>
      <c r="M217" s="6"/>
      <c r="N217" s="6"/>
      <c r="O217" s="6"/>
      <c r="P217" s="6"/>
      <c r="Q217" s="6"/>
      <c r="R217" s="6"/>
      <c r="S217" s="6"/>
      <c r="T217" s="6"/>
      <c r="U217" s="6"/>
      <c r="V217" s="6"/>
      <c r="W217" s="6"/>
      <c r="X217" s="6"/>
      <c r="Y217" s="6"/>
      <c r="Z217" s="6"/>
      <c r="AA217" s="6"/>
      <c r="AB217" s="6"/>
    </row>
    <row r="218" spans="1:28" s="121" customFormat="1" ht="14.25" customHeight="1" x14ac:dyDescent="0.25">
      <c r="A218" s="13"/>
      <c r="B218" s="3"/>
      <c r="C218" s="145" t="s">
        <v>1474</v>
      </c>
      <c r="D218" s="145">
        <v>102319</v>
      </c>
      <c r="E218" s="146">
        <v>45784</v>
      </c>
      <c r="F218" s="145" t="s">
        <v>1677</v>
      </c>
      <c r="G218" s="145" t="s">
        <v>1720</v>
      </c>
      <c r="H218" s="6"/>
      <c r="I218" s="6"/>
      <c r="J218" s="6"/>
      <c r="K218" s="6"/>
      <c r="L218" s="6"/>
      <c r="M218" s="6"/>
      <c r="N218" s="6"/>
      <c r="O218" s="6"/>
      <c r="P218" s="6"/>
      <c r="Q218" s="6"/>
      <c r="R218" s="6"/>
      <c r="S218" s="6"/>
      <c r="T218" s="6"/>
      <c r="U218" s="6"/>
      <c r="V218" s="6"/>
      <c r="W218" s="6"/>
      <c r="X218" s="6"/>
      <c r="Y218" s="6"/>
      <c r="Z218" s="6"/>
      <c r="AA218" s="6"/>
      <c r="AB218" s="6"/>
    </row>
    <row r="219" spans="1:28" s="121" customFormat="1" ht="14.25" customHeight="1" x14ac:dyDescent="0.25">
      <c r="A219" s="13"/>
      <c r="B219" s="3"/>
      <c r="C219" s="145" t="s">
        <v>1474</v>
      </c>
      <c r="D219" s="145">
        <v>103198</v>
      </c>
      <c r="E219" s="146">
        <v>45799</v>
      </c>
      <c r="F219" s="145" t="s">
        <v>1678</v>
      </c>
      <c r="G219" s="145" t="s">
        <v>1720</v>
      </c>
      <c r="H219" s="6"/>
      <c r="I219" s="6"/>
      <c r="J219" s="6"/>
      <c r="K219" s="6"/>
      <c r="L219" s="6"/>
      <c r="M219" s="6"/>
      <c r="N219" s="6"/>
      <c r="O219" s="6"/>
      <c r="P219" s="6"/>
      <c r="Q219" s="6"/>
      <c r="R219" s="6"/>
      <c r="S219" s="6"/>
      <c r="T219" s="6"/>
      <c r="U219" s="6"/>
      <c r="V219" s="6"/>
      <c r="W219" s="6"/>
      <c r="X219" s="6"/>
      <c r="Y219" s="6"/>
      <c r="Z219" s="6"/>
      <c r="AA219" s="6"/>
      <c r="AB219" s="6"/>
    </row>
    <row r="220" spans="1:28" s="121" customFormat="1" ht="14.25" customHeight="1" x14ac:dyDescent="0.25">
      <c r="A220" s="13"/>
      <c r="B220" s="3"/>
      <c r="C220" s="145" t="s">
        <v>1474</v>
      </c>
      <c r="D220" s="145">
        <v>103607</v>
      </c>
      <c r="E220" s="146">
        <v>45799</v>
      </c>
      <c r="F220" s="145" t="s">
        <v>1679</v>
      </c>
      <c r="G220" s="145" t="s">
        <v>1720</v>
      </c>
      <c r="H220" s="6"/>
      <c r="I220" s="6"/>
      <c r="J220" s="6"/>
      <c r="K220" s="6"/>
      <c r="L220" s="6"/>
      <c r="M220" s="6"/>
      <c r="N220" s="6"/>
      <c r="O220" s="6"/>
      <c r="P220" s="6"/>
      <c r="Q220" s="6"/>
      <c r="R220" s="6"/>
      <c r="S220" s="6"/>
      <c r="T220" s="6"/>
      <c r="U220" s="6"/>
      <c r="V220" s="6"/>
      <c r="W220" s="6"/>
      <c r="X220" s="6"/>
      <c r="Y220" s="6"/>
      <c r="Z220" s="6"/>
      <c r="AA220" s="6"/>
      <c r="AB220" s="6"/>
    </row>
    <row r="221" spans="1:28" s="121" customFormat="1" ht="14.25" customHeight="1" x14ac:dyDescent="0.25">
      <c r="A221" s="13"/>
      <c r="B221" s="3"/>
      <c r="C221" s="145" t="s">
        <v>1474</v>
      </c>
      <c r="D221" s="145">
        <v>104193</v>
      </c>
      <c r="E221" s="146">
        <v>45803</v>
      </c>
      <c r="F221" s="145" t="s">
        <v>1680</v>
      </c>
      <c r="G221" s="145" t="s">
        <v>1720</v>
      </c>
      <c r="H221" s="6"/>
      <c r="I221" s="6"/>
      <c r="J221" s="6"/>
      <c r="K221" s="6"/>
      <c r="L221" s="6"/>
      <c r="M221" s="6"/>
      <c r="N221" s="6"/>
      <c r="O221" s="6"/>
      <c r="P221" s="6"/>
      <c r="Q221" s="6"/>
      <c r="R221" s="6"/>
      <c r="S221" s="6"/>
      <c r="T221" s="6"/>
      <c r="U221" s="6"/>
      <c r="V221" s="6"/>
      <c r="W221" s="6"/>
      <c r="X221" s="6"/>
      <c r="Y221" s="6"/>
      <c r="Z221" s="6"/>
      <c r="AA221" s="6"/>
      <c r="AB221" s="6"/>
    </row>
    <row r="222" spans="1:28" s="121" customFormat="1" ht="14.25" customHeight="1" x14ac:dyDescent="0.25">
      <c r="A222" s="13"/>
      <c r="B222" s="3"/>
      <c r="C222" s="145" t="s">
        <v>1474</v>
      </c>
      <c r="D222" s="145">
        <v>104188</v>
      </c>
      <c r="E222" s="146">
        <v>45803</v>
      </c>
      <c r="F222" s="145" t="s">
        <v>1681</v>
      </c>
      <c r="G222" s="145" t="s">
        <v>1720</v>
      </c>
      <c r="H222" s="6"/>
      <c r="I222" s="6"/>
      <c r="J222" s="6"/>
      <c r="K222" s="6"/>
      <c r="L222" s="6"/>
      <c r="M222" s="6"/>
      <c r="N222" s="6"/>
      <c r="O222" s="6"/>
      <c r="P222" s="6"/>
      <c r="Q222" s="6"/>
      <c r="R222" s="6"/>
      <c r="S222" s="6"/>
      <c r="T222" s="6"/>
      <c r="U222" s="6"/>
      <c r="V222" s="6"/>
      <c r="W222" s="6"/>
      <c r="X222" s="6"/>
      <c r="Y222" s="6"/>
      <c r="Z222" s="6"/>
      <c r="AA222" s="6"/>
      <c r="AB222" s="6"/>
    </row>
    <row r="223" spans="1:28" s="121" customFormat="1" ht="14.25" customHeight="1" x14ac:dyDescent="0.25">
      <c r="A223" s="13"/>
      <c r="B223" s="3"/>
      <c r="C223" s="145" t="s">
        <v>1474</v>
      </c>
      <c r="D223" s="145">
        <v>104580</v>
      </c>
      <c r="E223" s="146">
        <v>45811</v>
      </c>
      <c r="F223" s="145" t="s">
        <v>1682</v>
      </c>
      <c r="G223" s="145" t="s">
        <v>1720</v>
      </c>
      <c r="H223" s="6"/>
      <c r="I223" s="6"/>
      <c r="J223" s="6"/>
      <c r="K223" s="6"/>
      <c r="L223" s="6"/>
      <c r="M223" s="6"/>
      <c r="N223" s="6"/>
      <c r="O223" s="6"/>
      <c r="P223" s="6"/>
      <c r="Q223" s="6"/>
      <c r="R223" s="6"/>
      <c r="S223" s="6"/>
      <c r="T223" s="6"/>
      <c r="U223" s="6"/>
      <c r="V223" s="6"/>
      <c r="W223" s="6"/>
      <c r="X223" s="6"/>
      <c r="Y223" s="6"/>
      <c r="Z223" s="6"/>
      <c r="AA223" s="6"/>
      <c r="AB223" s="6"/>
    </row>
    <row r="224" spans="1:28" s="121" customFormat="1" ht="14.25" customHeight="1" x14ac:dyDescent="0.25">
      <c r="A224" s="13"/>
      <c r="B224" s="3"/>
      <c r="C224" s="145" t="s">
        <v>1474</v>
      </c>
      <c r="D224" s="145">
        <v>105305</v>
      </c>
      <c r="E224" s="146">
        <v>45817</v>
      </c>
      <c r="F224" s="145" t="s">
        <v>1683</v>
      </c>
      <c r="G224" s="145" t="s">
        <v>1720</v>
      </c>
      <c r="H224" s="6"/>
      <c r="I224" s="6"/>
      <c r="J224" s="6"/>
      <c r="K224" s="6"/>
      <c r="L224" s="6"/>
      <c r="M224" s="6"/>
      <c r="N224" s="6"/>
      <c r="O224" s="6"/>
      <c r="P224" s="6"/>
      <c r="Q224" s="6"/>
      <c r="R224" s="6"/>
      <c r="S224" s="6"/>
      <c r="T224" s="6"/>
      <c r="U224" s="6"/>
      <c r="V224" s="6"/>
      <c r="W224" s="6"/>
      <c r="X224" s="6"/>
      <c r="Y224" s="6"/>
      <c r="Z224" s="6"/>
      <c r="AA224" s="6"/>
      <c r="AB224" s="6"/>
    </row>
    <row r="225" spans="1:28" s="121" customFormat="1" ht="14.25" customHeight="1" x14ac:dyDescent="0.25">
      <c r="A225" s="13"/>
      <c r="B225" s="3"/>
      <c r="C225" s="145" t="s">
        <v>1474</v>
      </c>
      <c r="D225" s="145">
        <v>105376</v>
      </c>
      <c r="E225" s="146">
        <v>45818</v>
      </c>
      <c r="F225" s="145" t="s">
        <v>1684</v>
      </c>
      <c r="G225" s="145" t="s">
        <v>1720</v>
      </c>
      <c r="H225" s="6"/>
      <c r="I225" s="6"/>
      <c r="J225" s="6"/>
      <c r="K225" s="6"/>
      <c r="L225" s="6"/>
      <c r="M225" s="6"/>
      <c r="N225" s="6"/>
      <c r="O225" s="6"/>
      <c r="P225" s="6"/>
      <c r="Q225" s="6"/>
      <c r="R225" s="6"/>
      <c r="S225" s="6"/>
      <c r="T225" s="6"/>
      <c r="U225" s="6"/>
      <c r="V225" s="6"/>
      <c r="W225" s="6"/>
      <c r="X225" s="6"/>
      <c r="Y225" s="6"/>
      <c r="Z225" s="6"/>
      <c r="AA225" s="6"/>
      <c r="AB225" s="6"/>
    </row>
    <row r="226" spans="1:28" s="121" customFormat="1" ht="14.25" customHeight="1" x14ac:dyDescent="0.25">
      <c r="A226" s="13"/>
      <c r="B226" s="3"/>
      <c r="C226" s="145" t="s">
        <v>1474</v>
      </c>
      <c r="D226" s="145">
        <v>105374</v>
      </c>
      <c r="E226" s="146">
        <v>45818</v>
      </c>
      <c r="F226" s="145" t="s">
        <v>1685</v>
      </c>
      <c r="G226" s="145" t="s">
        <v>1720</v>
      </c>
      <c r="H226" s="6"/>
      <c r="I226" s="6"/>
      <c r="J226" s="6"/>
      <c r="K226" s="6"/>
      <c r="L226" s="6"/>
      <c r="M226" s="6"/>
      <c r="N226" s="6"/>
      <c r="O226" s="6"/>
      <c r="P226" s="6"/>
      <c r="Q226" s="6"/>
      <c r="R226" s="6"/>
      <c r="S226" s="6"/>
      <c r="T226" s="6"/>
      <c r="U226" s="6"/>
      <c r="V226" s="6"/>
      <c r="W226" s="6"/>
      <c r="X226" s="6"/>
      <c r="Y226" s="6"/>
      <c r="Z226" s="6"/>
      <c r="AA226" s="6"/>
      <c r="AB226" s="6"/>
    </row>
    <row r="227" spans="1:28" s="121" customFormat="1" ht="14.25" customHeight="1" x14ac:dyDescent="0.25">
      <c r="A227" s="13"/>
      <c r="B227" s="3"/>
      <c r="C227" s="145" t="s">
        <v>1474</v>
      </c>
      <c r="D227" s="145">
        <v>106415</v>
      </c>
      <c r="E227" s="146">
        <v>45819</v>
      </c>
      <c r="F227" s="145" t="s">
        <v>1686</v>
      </c>
      <c r="G227" s="145" t="s">
        <v>1720</v>
      </c>
      <c r="H227" s="6"/>
      <c r="I227" s="6"/>
      <c r="J227" s="6"/>
      <c r="K227" s="6"/>
      <c r="L227" s="6"/>
      <c r="M227" s="6"/>
      <c r="N227" s="6"/>
      <c r="O227" s="6"/>
      <c r="P227" s="6"/>
      <c r="Q227" s="6"/>
      <c r="R227" s="6"/>
      <c r="S227" s="6"/>
      <c r="T227" s="6"/>
      <c r="U227" s="6"/>
      <c r="V227" s="6"/>
      <c r="W227" s="6"/>
      <c r="X227" s="6"/>
      <c r="Y227" s="6"/>
      <c r="Z227" s="6"/>
      <c r="AA227" s="6"/>
      <c r="AB227" s="6"/>
    </row>
    <row r="228" spans="1:28" s="121" customFormat="1" ht="14.25" customHeight="1" x14ac:dyDescent="0.25">
      <c r="A228" s="13"/>
      <c r="B228" s="3"/>
      <c r="C228" s="145" t="s">
        <v>1474</v>
      </c>
      <c r="D228" s="145">
        <v>108192</v>
      </c>
      <c r="E228" s="146">
        <v>45827</v>
      </c>
      <c r="F228" s="145" t="s">
        <v>1687</v>
      </c>
      <c r="G228" s="145" t="s">
        <v>1720</v>
      </c>
      <c r="H228" s="6"/>
      <c r="I228" s="6"/>
      <c r="J228" s="6"/>
      <c r="K228" s="6"/>
      <c r="L228" s="6"/>
      <c r="M228" s="6"/>
      <c r="N228" s="6"/>
      <c r="O228" s="6"/>
      <c r="P228" s="6"/>
      <c r="Q228" s="6"/>
      <c r="R228" s="6"/>
      <c r="S228" s="6"/>
      <c r="T228" s="6"/>
      <c r="U228" s="6"/>
      <c r="V228" s="6"/>
      <c r="W228" s="6"/>
      <c r="X228" s="6"/>
      <c r="Y228" s="6"/>
      <c r="Z228" s="6"/>
      <c r="AA228" s="6"/>
      <c r="AB228" s="6"/>
    </row>
    <row r="229" spans="1:28" s="121" customFormat="1" ht="14.25" customHeight="1" x14ac:dyDescent="0.25">
      <c r="A229" s="13"/>
      <c r="B229" s="3"/>
      <c r="C229" s="145" t="s">
        <v>1474</v>
      </c>
      <c r="D229" s="145">
        <v>108411</v>
      </c>
      <c r="E229" s="146">
        <v>45832</v>
      </c>
      <c r="F229" s="145" t="s">
        <v>1688</v>
      </c>
      <c r="G229" s="145" t="s">
        <v>1720</v>
      </c>
      <c r="H229" s="6"/>
      <c r="I229" s="6"/>
      <c r="J229" s="6"/>
      <c r="K229" s="6"/>
      <c r="L229" s="6"/>
      <c r="M229" s="6"/>
      <c r="N229" s="6"/>
      <c r="O229" s="6"/>
      <c r="P229" s="6"/>
      <c r="Q229" s="6"/>
      <c r="R229" s="6"/>
      <c r="S229" s="6"/>
      <c r="T229" s="6"/>
      <c r="U229" s="6"/>
      <c r="V229" s="6"/>
      <c r="W229" s="6"/>
      <c r="X229" s="6"/>
      <c r="Y229" s="6"/>
      <c r="Z229" s="6"/>
      <c r="AA229" s="6"/>
      <c r="AB229" s="6"/>
    </row>
    <row r="230" spans="1:28" s="121" customFormat="1" ht="14.25" customHeight="1" x14ac:dyDescent="0.25">
      <c r="A230" s="13"/>
      <c r="B230" s="3"/>
      <c r="C230" s="145" t="s">
        <v>1474</v>
      </c>
      <c r="D230" s="145">
        <v>111305</v>
      </c>
      <c r="E230" s="146">
        <v>45846</v>
      </c>
      <c r="F230" s="145" t="s">
        <v>1689</v>
      </c>
      <c r="G230" s="145" t="s">
        <v>1720</v>
      </c>
      <c r="H230" s="6"/>
      <c r="I230" s="6"/>
      <c r="J230" s="6"/>
      <c r="K230" s="6"/>
      <c r="L230" s="6"/>
      <c r="M230" s="6"/>
      <c r="N230" s="6"/>
      <c r="O230" s="6"/>
      <c r="P230" s="6"/>
      <c r="Q230" s="6"/>
      <c r="R230" s="6"/>
      <c r="S230" s="6"/>
      <c r="T230" s="6"/>
      <c r="U230" s="6"/>
      <c r="V230" s="6"/>
      <c r="W230" s="6"/>
      <c r="X230" s="6"/>
      <c r="Y230" s="6"/>
      <c r="Z230" s="6"/>
      <c r="AA230" s="6"/>
      <c r="AB230" s="6"/>
    </row>
    <row r="231" spans="1:28" s="121" customFormat="1" ht="14.25" customHeight="1" x14ac:dyDescent="0.25">
      <c r="A231" s="13"/>
      <c r="B231" s="3"/>
      <c r="C231" s="145" t="s">
        <v>1474</v>
      </c>
      <c r="D231" s="145">
        <v>111828</v>
      </c>
      <c r="E231" s="146">
        <v>45846</v>
      </c>
      <c r="F231" s="145" t="s">
        <v>1690</v>
      </c>
      <c r="G231" s="145" t="s">
        <v>1720</v>
      </c>
      <c r="H231" s="6"/>
      <c r="I231" s="6"/>
      <c r="J231" s="6"/>
      <c r="K231" s="6"/>
      <c r="L231" s="6"/>
      <c r="M231" s="6"/>
      <c r="N231" s="6"/>
      <c r="O231" s="6"/>
      <c r="P231" s="6"/>
      <c r="Q231" s="6"/>
      <c r="R231" s="6"/>
      <c r="S231" s="6"/>
      <c r="T231" s="6"/>
      <c r="U231" s="6"/>
      <c r="V231" s="6"/>
      <c r="W231" s="6"/>
      <c r="X231" s="6"/>
      <c r="Y231" s="6"/>
      <c r="Z231" s="6"/>
      <c r="AA231" s="6"/>
      <c r="AB231" s="6"/>
    </row>
    <row r="232" spans="1:28" s="121" customFormat="1" ht="14.25" customHeight="1" x14ac:dyDescent="0.25">
      <c r="A232" s="13"/>
      <c r="B232" s="3"/>
      <c r="C232" s="145" t="s">
        <v>1474</v>
      </c>
      <c r="D232" s="145">
        <v>112826</v>
      </c>
      <c r="E232" s="146">
        <v>45852</v>
      </c>
      <c r="F232" s="145" t="s">
        <v>1691</v>
      </c>
      <c r="G232" s="145" t="s">
        <v>1720</v>
      </c>
      <c r="H232" s="6"/>
      <c r="I232" s="6"/>
      <c r="J232" s="6"/>
      <c r="K232" s="6"/>
      <c r="L232" s="6"/>
      <c r="M232" s="6"/>
      <c r="N232" s="6"/>
      <c r="O232" s="6"/>
      <c r="P232" s="6"/>
      <c r="Q232" s="6"/>
      <c r="R232" s="6"/>
      <c r="S232" s="6"/>
      <c r="T232" s="6"/>
      <c r="U232" s="6"/>
      <c r="V232" s="6"/>
      <c r="W232" s="6"/>
      <c r="X232" s="6"/>
      <c r="Y232" s="6"/>
      <c r="Z232" s="6"/>
      <c r="AA232" s="6"/>
      <c r="AB232" s="6"/>
    </row>
    <row r="233" spans="1:28" s="121" customFormat="1" ht="14.25" customHeight="1" x14ac:dyDescent="0.25">
      <c r="A233" s="13"/>
      <c r="B233" s="3"/>
      <c r="C233" s="145" t="s">
        <v>1474</v>
      </c>
      <c r="D233" s="145">
        <v>112825</v>
      </c>
      <c r="E233" s="146">
        <v>45852</v>
      </c>
      <c r="F233" s="145" t="s">
        <v>1691</v>
      </c>
      <c r="G233" s="145" t="s">
        <v>1720</v>
      </c>
      <c r="H233" s="6"/>
      <c r="I233" s="6"/>
      <c r="J233" s="6"/>
      <c r="K233" s="6"/>
      <c r="L233" s="6"/>
      <c r="M233" s="6"/>
      <c r="N233" s="6"/>
      <c r="O233" s="6"/>
      <c r="P233" s="6"/>
      <c r="Q233" s="6"/>
      <c r="R233" s="6"/>
      <c r="S233" s="6"/>
      <c r="T233" s="6"/>
      <c r="U233" s="6"/>
      <c r="V233" s="6"/>
      <c r="W233" s="6"/>
      <c r="X233" s="6"/>
      <c r="Y233" s="6"/>
      <c r="Z233" s="6"/>
      <c r="AA233" s="6"/>
      <c r="AB233" s="6"/>
    </row>
    <row r="234" spans="1:28" s="121" customFormat="1" ht="14.25" customHeight="1" x14ac:dyDescent="0.25">
      <c r="A234" s="13"/>
      <c r="B234" s="3"/>
      <c r="C234" s="145" t="s">
        <v>1474</v>
      </c>
      <c r="D234" s="145">
        <v>112939</v>
      </c>
      <c r="E234" s="146">
        <v>45855</v>
      </c>
      <c r="F234" s="145" t="s">
        <v>1692</v>
      </c>
      <c r="G234" s="145" t="s">
        <v>1720</v>
      </c>
      <c r="H234" s="6"/>
      <c r="I234" s="6"/>
      <c r="J234" s="6"/>
      <c r="K234" s="6"/>
      <c r="L234" s="6"/>
      <c r="M234" s="6"/>
      <c r="N234" s="6"/>
      <c r="O234" s="6"/>
      <c r="P234" s="6"/>
      <c r="Q234" s="6"/>
      <c r="R234" s="6"/>
      <c r="S234" s="6"/>
      <c r="T234" s="6"/>
      <c r="U234" s="6"/>
      <c r="V234" s="6"/>
      <c r="W234" s="6"/>
      <c r="X234" s="6"/>
      <c r="Y234" s="6"/>
      <c r="Z234" s="6"/>
      <c r="AA234" s="6"/>
      <c r="AB234" s="6"/>
    </row>
    <row r="235" spans="1:28" s="121" customFormat="1" ht="14.25" customHeight="1" x14ac:dyDescent="0.25">
      <c r="A235" s="13"/>
      <c r="B235" s="3"/>
      <c r="C235" s="145" t="s">
        <v>1474</v>
      </c>
      <c r="D235" s="145">
        <v>113759</v>
      </c>
      <c r="E235" s="146">
        <v>45856</v>
      </c>
      <c r="F235" s="145" t="s">
        <v>1693</v>
      </c>
      <c r="G235" s="145" t="s">
        <v>1720</v>
      </c>
      <c r="H235" s="6"/>
      <c r="I235" s="6"/>
      <c r="J235" s="6"/>
      <c r="K235" s="6"/>
      <c r="L235" s="6"/>
      <c r="M235" s="6"/>
      <c r="N235" s="6"/>
      <c r="O235" s="6"/>
      <c r="P235" s="6"/>
      <c r="Q235" s="6"/>
      <c r="R235" s="6"/>
      <c r="S235" s="6"/>
      <c r="T235" s="6"/>
      <c r="U235" s="6"/>
      <c r="V235" s="6"/>
      <c r="W235" s="6"/>
      <c r="X235" s="6"/>
      <c r="Y235" s="6"/>
      <c r="Z235" s="6"/>
      <c r="AA235" s="6"/>
      <c r="AB235" s="6"/>
    </row>
    <row r="236" spans="1:28" s="121" customFormat="1" ht="14.25" customHeight="1" x14ac:dyDescent="0.25">
      <c r="A236" s="13"/>
      <c r="B236" s="3"/>
      <c r="C236" s="145" t="s">
        <v>1474</v>
      </c>
      <c r="D236" s="145">
        <v>113765</v>
      </c>
      <c r="E236" s="146">
        <v>45859</v>
      </c>
      <c r="F236" s="145" t="s">
        <v>1694</v>
      </c>
      <c r="G236" s="145" t="s">
        <v>1720</v>
      </c>
      <c r="H236" s="6"/>
      <c r="I236" s="6"/>
      <c r="J236" s="6"/>
      <c r="K236" s="6"/>
      <c r="L236" s="6"/>
      <c r="M236" s="6"/>
      <c r="N236" s="6"/>
      <c r="O236" s="6"/>
      <c r="P236" s="6"/>
      <c r="Q236" s="6"/>
      <c r="R236" s="6"/>
      <c r="S236" s="6"/>
      <c r="T236" s="6"/>
      <c r="U236" s="6"/>
      <c r="V236" s="6"/>
      <c r="W236" s="6"/>
      <c r="X236" s="6"/>
      <c r="Y236" s="6"/>
      <c r="Z236" s="6"/>
      <c r="AA236" s="6"/>
      <c r="AB236" s="6"/>
    </row>
    <row r="237" spans="1:28" s="121" customFormat="1" ht="14.25" customHeight="1" x14ac:dyDescent="0.25">
      <c r="A237" s="13"/>
      <c r="B237" s="3"/>
      <c r="C237" s="145" t="s">
        <v>1474</v>
      </c>
      <c r="D237" s="145">
        <v>113766</v>
      </c>
      <c r="E237" s="146">
        <v>45859</v>
      </c>
      <c r="F237" s="145" t="s">
        <v>1694</v>
      </c>
      <c r="G237" s="145" t="s">
        <v>1720</v>
      </c>
      <c r="H237" s="6"/>
      <c r="I237" s="6"/>
      <c r="J237" s="6"/>
      <c r="K237" s="6"/>
      <c r="L237" s="6"/>
      <c r="M237" s="6"/>
      <c r="N237" s="6"/>
      <c r="O237" s="6"/>
      <c r="P237" s="6"/>
      <c r="Q237" s="6"/>
      <c r="R237" s="6"/>
      <c r="S237" s="6"/>
      <c r="T237" s="6"/>
      <c r="U237" s="6"/>
      <c r="V237" s="6"/>
      <c r="W237" s="6"/>
      <c r="X237" s="6"/>
      <c r="Y237" s="6"/>
      <c r="Z237" s="6"/>
      <c r="AA237" s="6"/>
      <c r="AB237" s="6"/>
    </row>
    <row r="238" spans="1:28" s="121" customFormat="1" ht="14.25" customHeight="1" x14ac:dyDescent="0.25">
      <c r="A238" s="13"/>
      <c r="B238" s="3"/>
      <c r="C238" s="145" t="s">
        <v>1474</v>
      </c>
      <c r="D238" s="145">
        <v>1219</v>
      </c>
      <c r="E238" s="146">
        <v>45876</v>
      </c>
      <c r="F238" s="145" t="s">
        <v>1695</v>
      </c>
      <c r="G238" s="145" t="s">
        <v>1720</v>
      </c>
      <c r="H238" s="6"/>
      <c r="I238" s="6"/>
      <c r="J238" s="6"/>
      <c r="K238" s="6"/>
      <c r="L238" s="6"/>
      <c r="M238" s="6"/>
      <c r="N238" s="6"/>
      <c r="O238" s="6"/>
      <c r="P238" s="6"/>
      <c r="Q238" s="6"/>
      <c r="R238" s="6"/>
      <c r="S238" s="6"/>
      <c r="T238" s="6"/>
      <c r="U238" s="6"/>
      <c r="V238" s="6"/>
      <c r="W238" s="6"/>
      <c r="X238" s="6"/>
      <c r="Y238" s="6"/>
      <c r="Z238" s="6"/>
      <c r="AA238" s="6"/>
      <c r="AB238" s="6"/>
    </row>
    <row r="239" spans="1:28" s="121" customFormat="1" ht="14.25" customHeight="1" x14ac:dyDescent="0.25">
      <c r="A239" s="13"/>
      <c r="B239" s="3"/>
      <c r="C239" s="145" t="s">
        <v>1474</v>
      </c>
      <c r="D239" s="145">
        <v>115313</v>
      </c>
      <c r="E239" s="146">
        <v>45880</v>
      </c>
      <c r="F239" s="145" t="s">
        <v>1696</v>
      </c>
      <c r="G239" s="145" t="s">
        <v>1720</v>
      </c>
      <c r="H239" s="6"/>
      <c r="I239" s="6"/>
      <c r="J239" s="6"/>
      <c r="K239" s="6"/>
      <c r="L239" s="6"/>
      <c r="M239" s="6"/>
      <c r="N239" s="6"/>
      <c r="O239" s="6"/>
      <c r="P239" s="6"/>
      <c r="Q239" s="6"/>
      <c r="R239" s="6"/>
      <c r="S239" s="6"/>
      <c r="T239" s="6"/>
      <c r="U239" s="6"/>
      <c r="V239" s="6"/>
      <c r="W239" s="6"/>
      <c r="X239" s="6"/>
      <c r="Y239" s="6"/>
      <c r="Z239" s="6"/>
      <c r="AA239" s="6"/>
      <c r="AB239" s="6"/>
    </row>
    <row r="240" spans="1:28" s="121" customFormat="1" ht="14.25" customHeight="1" x14ac:dyDescent="0.25">
      <c r="A240" s="13"/>
      <c r="B240" s="3"/>
      <c r="C240" s="145" t="s">
        <v>1474</v>
      </c>
      <c r="D240" s="145">
        <v>115447</v>
      </c>
      <c r="E240" s="146">
        <v>45881</v>
      </c>
      <c r="F240" s="145" t="s">
        <v>1697</v>
      </c>
      <c r="G240" s="145" t="s">
        <v>1720</v>
      </c>
      <c r="H240" s="6"/>
      <c r="I240" s="6"/>
      <c r="J240" s="6"/>
      <c r="K240" s="6"/>
      <c r="L240" s="6"/>
      <c r="M240" s="6"/>
      <c r="N240" s="6"/>
      <c r="O240" s="6"/>
      <c r="P240" s="6"/>
      <c r="Q240" s="6"/>
      <c r="R240" s="6"/>
      <c r="S240" s="6"/>
      <c r="T240" s="6"/>
      <c r="U240" s="6"/>
      <c r="V240" s="6"/>
      <c r="W240" s="6"/>
      <c r="X240" s="6"/>
      <c r="Y240" s="6"/>
      <c r="Z240" s="6"/>
      <c r="AA240" s="6"/>
      <c r="AB240" s="6"/>
    </row>
    <row r="241" spans="1:28" s="121" customFormat="1" ht="14.25" customHeight="1" x14ac:dyDescent="0.25">
      <c r="A241" s="13"/>
      <c r="B241" s="3"/>
      <c r="C241" s="145" t="s">
        <v>1474</v>
      </c>
      <c r="D241" s="145">
        <v>115446</v>
      </c>
      <c r="E241" s="146">
        <v>45881</v>
      </c>
      <c r="F241" s="145" t="s">
        <v>1698</v>
      </c>
      <c r="G241" s="145" t="s">
        <v>1720</v>
      </c>
      <c r="H241" s="6"/>
      <c r="I241" s="6"/>
      <c r="J241" s="6"/>
      <c r="K241" s="6"/>
      <c r="L241" s="6"/>
      <c r="M241" s="6"/>
      <c r="N241" s="6"/>
      <c r="O241" s="6"/>
      <c r="P241" s="6"/>
      <c r="Q241" s="6"/>
      <c r="R241" s="6"/>
      <c r="S241" s="6"/>
      <c r="T241" s="6"/>
      <c r="U241" s="6"/>
      <c r="V241" s="6"/>
      <c r="W241" s="6"/>
      <c r="X241" s="6"/>
      <c r="Y241" s="6"/>
      <c r="Z241" s="6"/>
      <c r="AA241" s="6"/>
      <c r="AB241" s="6"/>
    </row>
    <row r="242" spans="1:28" s="121" customFormat="1" ht="14.25" customHeight="1" x14ac:dyDescent="0.25">
      <c r="A242" s="13"/>
      <c r="B242" s="3"/>
      <c r="C242" s="145" t="s">
        <v>1474</v>
      </c>
      <c r="D242" s="145">
        <v>115558</v>
      </c>
      <c r="E242" s="146">
        <v>45883</v>
      </c>
      <c r="F242" s="145" t="s">
        <v>1699</v>
      </c>
      <c r="G242" s="145" t="s">
        <v>1720</v>
      </c>
      <c r="H242" s="6"/>
      <c r="I242" s="6"/>
      <c r="J242" s="6"/>
      <c r="K242" s="6"/>
      <c r="L242" s="6"/>
      <c r="M242" s="6"/>
      <c r="N242" s="6"/>
      <c r="O242" s="6"/>
      <c r="P242" s="6"/>
      <c r="Q242" s="6"/>
      <c r="R242" s="6"/>
      <c r="S242" s="6"/>
      <c r="T242" s="6"/>
      <c r="U242" s="6"/>
      <c r="V242" s="6"/>
      <c r="W242" s="6"/>
      <c r="X242" s="6"/>
      <c r="Y242" s="6"/>
      <c r="Z242" s="6"/>
      <c r="AA242" s="6"/>
      <c r="AB242" s="6"/>
    </row>
    <row r="243" spans="1:28" s="121" customFormat="1" ht="14.25" customHeight="1" x14ac:dyDescent="0.25">
      <c r="A243" s="13"/>
      <c r="B243" s="3"/>
      <c r="C243" s="145" t="s">
        <v>1474</v>
      </c>
      <c r="D243" s="145">
        <v>115502</v>
      </c>
      <c r="E243" s="146">
        <v>45883</v>
      </c>
      <c r="F243" s="145" t="s">
        <v>1700</v>
      </c>
      <c r="G243" s="145" t="s">
        <v>1720</v>
      </c>
      <c r="H243" s="6"/>
      <c r="I243" s="6"/>
      <c r="J243" s="6"/>
      <c r="K243" s="6"/>
      <c r="L243" s="6"/>
      <c r="M243" s="6"/>
      <c r="N243" s="6"/>
      <c r="O243" s="6"/>
      <c r="P243" s="6"/>
      <c r="Q243" s="6"/>
      <c r="R243" s="6"/>
      <c r="S243" s="6"/>
      <c r="T243" s="6"/>
      <c r="U243" s="6"/>
      <c r="V243" s="6"/>
      <c r="W243" s="6"/>
      <c r="X243" s="6"/>
      <c r="Y243" s="6"/>
      <c r="Z243" s="6"/>
      <c r="AA243" s="6"/>
      <c r="AB243" s="6"/>
    </row>
    <row r="244" spans="1:28" s="121" customFormat="1" ht="14.25" customHeight="1" x14ac:dyDescent="0.25">
      <c r="A244" s="13"/>
      <c r="B244" s="3"/>
      <c r="C244" s="145" t="s">
        <v>1474</v>
      </c>
      <c r="D244" s="145">
        <v>115634</v>
      </c>
      <c r="E244" s="146">
        <v>45887</v>
      </c>
      <c r="F244" s="145" t="s">
        <v>1701</v>
      </c>
      <c r="G244" s="145" t="s">
        <v>1720</v>
      </c>
      <c r="H244" s="6"/>
      <c r="I244" s="6"/>
      <c r="J244" s="6"/>
      <c r="K244" s="6"/>
      <c r="L244" s="6"/>
      <c r="M244" s="6"/>
      <c r="N244" s="6"/>
      <c r="O244" s="6"/>
      <c r="P244" s="6"/>
      <c r="Q244" s="6"/>
      <c r="R244" s="6"/>
      <c r="S244" s="6"/>
      <c r="T244" s="6"/>
      <c r="U244" s="6"/>
      <c r="V244" s="6"/>
      <c r="W244" s="6"/>
      <c r="X244" s="6"/>
      <c r="Y244" s="6"/>
      <c r="Z244" s="6"/>
      <c r="AA244" s="6"/>
      <c r="AB244" s="6"/>
    </row>
    <row r="245" spans="1:28" s="121" customFormat="1" ht="14.25" customHeight="1" x14ac:dyDescent="0.25">
      <c r="A245" s="13"/>
      <c r="B245" s="3"/>
      <c r="C245" s="145" t="s">
        <v>1474</v>
      </c>
      <c r="D245" s="145">
        <v>115678</v>
      </c>
      <c r="E245" s="146">
        <v>45888</v>
      </c>
      <c r="F245" s="145" t="s">
        <v>1702</v>
      </c>
      <c r="G245" s="145" t="s">
        <v>1720</v>
      </c>
      <c r="H245" s="6"/>
      <c r="I245" s="6"/>
      <c r="J245" s="6"/>
      <c r="K245" s="6"/>
      <c r="L245" s="6"/>
      <c r="M245" s="6"/>
      <c r="N245" s="6"/>
      <c r="O245" s="6"/>
      <c r="P245" s="6"/>
      <c r="Q245" s="6"/>
      <c r="R245" s="6"/>
      <c r="S245" s="6"/>
      <c r="T245" s="6"/>
      <c r="U245" s="6"/>
      <c r="V245" s="6"/>
      <c r="W245" s="6"/>
      <c r="X245" s="6"/>
      <c r="Y245" s="6"/>
      <c r="Z245" s="6"/>
      <c r="AA245" s="6"/>
      <c r="AB245" s="6"/>
    </row>
    <row r="246" spans="1:28" s="121" customFormat="1" ht="14.25" customHeight="1" x14ac:dyDescent="0.25">
      <c r="A246" s="13"/>
      <c r="B246" s="3"/>
      <c r="C246" s="145" t="s">
        <v>1474</v>
      </c>
      <c r="D246" s="145">
        <v>116219</v>
      </c>
      <c r="E246" s="146">
        <v>45891</v>
      </c>
      <c r="F246" s="145" t="s">
        <v>1703</v>
      </c>
      <c r="G246" s="145" t="s">
        <v>1720</v>
      </c>
      <c r="H246" s="6"/>
      <c r="I246" s="6"/>
      <c r="J246" s="6"/>
      <c r="K246" s="6"/>
      <c r="L246" s="6"/>
      <c r="M246" s="6"/>
      <c r="N246" s="6"/>
      <c r="O246" s="6"/>
      <c r="P246" s="6"/>
      <c r="Q246" s="6"/>
      <c r="R246" s="6"/>
      <c r="S246" s="6"/>
      <c r="T246" s="6"/>
      <c r="U246" s="6"/>
      <c r="V246" s="6"/>
      <c r="W246" s="6"/>
      <c r="X246" s="6"/>
      <c r="Y246" s="6"/>
      <c r="Z246" s="6"/>
      <c r="AA246" s="6"/>
      <c r="AB246" s="6"/>
    </row>
    <row r="247" spans="1:28" s="121" customFormat="1" ht="14.25" customHeight="1" x14ac:dyDescent="0.25">
      <c r="A247" s="13"/>
      <c r="B247" s="3"/>
      <c r="C247" s="145" t="s">
        <v>1474</v>
      </c>
      <c r="D247" s="145">
        <v>116218</v>
      </c>
      <c r="E247" s="146">
        <v>45891</v>
      </c>
      <c r="F247" s="145" t="s">
        <v>1704</v>
      </c>
      <c r="G247" s="145" t="s">
        <v>1720</v>
      </c>
      <c r="H247" s="6"/>
      <c r="I247" s="6"/>
      <c r="J247" s="6"/>
      <c r="K247" s="6"/>
      <c r="L247" s="6"/>
      <c r="M247" s="6"/>
      <c r="N247" s="6"/>
      <c r="O247" s="6"/>
      <c r="P247" s="6"/>
      <c r="Q247" s="6"/>
      <c r="R247" s="6"/>
      <c r="S247" s="6"/>
      <c r="T247" s="6"/>
      <c r="U247" s="6"/>
      <c r="V247" s="6"/>
      <c r="W247" s="6"/>
      <c r="X247" s="6"/>
      <c r="Y247" s="6"/>
      <c r="Z247" s="6"/>
      <c r="AA247" s="6"/>
      <c r="AB247" s="6"/>
    </row>
    <row r="248" spans="1:28" s="121" customFormat="1" ht="14.25" customHeight="1" x14ac:dyDescent="0.25">
      <c r="A248" s="13"/>
      <c r="B248" s="3"/>
      <c r="C248" s="145" t="s">
        <v>1474</v>
      </c>
      <c r="D248" s="145">
        <v>119858</v>
      </c>
      <c r="E248" s="146">
        <v>45929</v>
      </c>
      <c r="F248" s="145" t="s">
        <v>1705</v>
      </c>
      <c r="G248" s="145" t="s">
        <v>1720</v>
      </c>
      <c r="H248" s="6"/>
      <c r="I248" s="6"/>
      <c r="J248" s="6"/>
      <c r="K248" s="6"/>
      <c r="L248" s="6"/>
      <c r="M248" s="6"/>
      <c r="N248" s="6"/>
      <c r="O248" s="6"/>
      <c r="P248" s="6"/>
      <c r="Q248" s="6"/>
      <c r="R248" s="6"/>
      <c r="S248" s="6"/>
      <c r="T248" s="6"/>
      <c r="U248" s="6"/>
      <c r="V248" s="6"/>
      <c r="W248" s="6"/>
      <c r="X248" s="6"/>
      <c r="Y248" s="6"/>
      <c r="Z248" s="6"/>
      <c r="AA248" s="6"/>
      <c r="AB248" s="6"/>
    </row>
    <row r="249" spans="1:28" s="121" customFormat="1" ht="14.25" customHeight="1" x14ac:dyDescent="0.25">
      <c r="A249" s="13"/>
      <c r="B249" s="3"/>
      <c r="C249" s="145" t="s">
        <v>1474</v>
      </c>
      <c r="D249" s="145">
        <v>121383</v>
      </c>
      <c r="E249" s="146">
        <v>45943</v>
      </c>
      <c r="F249" s="145" t="s">
        <v>1706</v>
      </c>
      <c r="G249" s="145" t="s">
        <v>1720</v>
      </c>
      <c r="H249" s="6"/>
      <c r="I249" s="6"/>
      <c r="J249" s="6"/>
      <c r="K249" s="6"/>
      <c r="L249" s="6"/>
      <c r="M249" s="6"/>
      <c r="N249" s="6"/>
      <c r="O249" s="6"/>
      <c r="P249" s="6"/>
      <c r="Q249" s="6"/>
      <c r="R249" s="6"/>
      <c r="S249" s="6"/>
      <c r="T249" s="6"/>
      <c r="U249" s="6"/>
      <c r="V249" s="6"/>
      <c r="W249" s="6"/>
      <c r="X249" s="6"/>
      <c r="Y249" s="6"/>
      <c r="Z249" s="6"/>
      <c r="AA249" s="6"/>
      <c r="AB249" s="6"/>
    </row>
    <row r="250" spans="1:28" s="121" customFormat="1" ht="14.25" customHeight="1" x14ac:dyDescent="0.25">
      <c r="A250" s="13"/>
      <c r="B250" s="3"/>
      <c r="C250" s="145" t="s">
        <v>1474</v>
      </c>
      <c r="D250" s="145">
        <v>122047</v>
      </c>
      <c r="E250" s="146">
        <v>45944</v>
      </c>
      <c r="F250" s="145" t="s">
        <v>1707</v>
      </c>
      <c r="G250" s="145" t="s">
        <v>1720</v>
      </c>
      <c r="H250" s="6"/>
      <c r="I250" s="6"/>
      <c r="J250" s="6"/>
      <c r="K250" s="6"/>
      <c r="L250" s="6"/>
      <c r="M250" s="6"/>
      <c r="N250" s="6"/>
      <c r="O250" s="6"/>
      <c r="P250" s="6"/>
      <c r="Q250" s="6"/>
      <c r="R250" s="6"/>
      <c r="S250" s="6"/>
      <c r="T250" s="6"/>
      <c r="U250" s="6"/>
      <c r="V250" s="6"/>
      <c r="W250" s="6"/>
      <c r="X250" s="6"/>
      <c r="Y250" s="6"/>
      <c r="Z250" s="6"/>
      <c r="AA250" s="6"/>
      <c r="AB250" s="6"/>
    </row>
    <row r="251" spans="1:28" s="121" customFormat="1" ht="14.25" customHeight="1" x14ac:dyDescent="0.25">
      <c r="A251" s="13"/>
      <c r="B251" s="3"/>
      <c r="C251" s="145" t="s">
        <v>1474</v>
      </c>
      <c r="D251" s="145">
        <v>122787</v>
      </c>
      <c r="E251" s="146">
        <v>45951</v>
      </c>
      <c r="F251" s="145" t="s">
        <v>1708</v>
      </c>
      <c r="G251" s="145" t="s">
        <v>1720</v>
      </c>
      <c r="H251" s="6"/>
      <c r="I251" s="6"/>
      <c r="J251" s="6"/>
      <c r="K251" s="6"/>
      <c r="L251" s="6"/>
      <c r="M251" s="6"/>
      <c r="N251" s="6"/>
      <c r="O251" s="6"/>
      <c r="P251" s="6"/>
      <c r="Q251" s="6"/>
      <c r="R251" s="6"/>
      <c r="S251" s="6"/>
      <c r="T251" s="6"/>
      <c r="U251" s="6"/>
      <c r="V251" s="6"/>
      <c r="W251" s="6"/>
      <c r="X251" s="6"/>
      <c r="Y251" s="6"/>
      <c r="Z251" s="6"/>
      <c r="AA251" s="6"/>
      <c r="AB251" s="6"/>
    </row>
    <row r="252" spans="1:28" s="121" customFormat="1" ht="14.25" customHeight="1" x14ac:dyDescent="0.25">
      <c r="A252" s="13"/>
      <c r="B252" s="3"/>
      <c r="C252" s="145" t="s">
        <v>1474</v>
      </c>
      <c r="D252" s="145">
        <v>122922</v>
      </c>
      <c r="E252" s="146">
        <v>45953</v>
      </c>
      <c r="F252" s="145" t="s">
        <v>1709</v>
      </c>
      <c r="G252" s="145" t="s">
        <v>1720</v>
      </c>
      <c r="H252" s="6"/>
      <c r="I252" s="6"/>
      <c r="J252" s="6"/>
      <c r="K252" s="6"/>
      <c r="L252" s="6"/>
      <c r="M252" s="6"/>
      <c r="N252" s="6"/>
      <c r="O252" s="6"/>
      <c r="P252" s="6"/>
      <c r="Q252" s="6"/>
      <c r="R252" s="6"/>
      <c r="S252" s="6"/>
      <c r="T252" s="6"/>
      <c r="U252" s="6"/>
      <c r="V252" s="6"/>
      <c r="W252" s="6"/>
      <c r="X252" s="6"/>
      <c r="Y252" s="6"/>
      <c r="Z252" s="6"/>
      <c r="AA252" s="6"/>
      <c r="AB252" s="6"/>
    </row>
    <row r="253" spans="1:28" s="121" customFormat="1" ht="14.25" customHeight="1" x14ac:dyDescent="0.25">
      <c r="A253" s="13"/>
      <c r="B253" s="3"/>
      <c r="C253" s="145" t="s">
        <v>1474</v>
      </c>
      <c r="D253" s="145">
        <v>1688</v>
      </c>
      <c r="E253" s="146">
        <v>45968</v>
      </c>
      <c r="F253" s="145" t="s">
        <v>1710</v>
      </c>
      <c r="G253" s="145" t="s">
        <v>1720</v>
      </c>
      <c r="H253" s="6"/>
      <c r="I253" s="6"/>
      <c r="J253" s="6"/>
      <c r="K253" s="6"/>
      <c r="L253" s="6"/>
      <c r="M253" s="6"/>
      <c r="N253" s="6"/>
      <c r="O253" s="6"/>
      <c r="P253" s="6"/>
      <c r="Q253" s="6"/>
      <c r="R253" s="6"/>
      <c r="S253" s="6"/>
      <c r="T253" s="6"/>
      <c r="U253" s="6"/>
      <c r="V253" s="6"/>
      <c r="W253" s="6"/>
      <c r="X253" s="6"/>
      <c r="Y253" s="6"/>
      <c r="Z253" s="6"/>
      <c r="AA253" s="6"/>
      <c r="AB253" s="6"/>
    </row>
    <row r="254" spans="1:28" s="121" customFormat="1" ht="14.25" customHeight="1" x14ac:dyDescent="0.25">
      <c r="A254" s="13"/>
      <c r="B254" s="3"/>
      <c r="C254" s="145" t="s">
        <v>1474</v>
      </c>
      <c r="D254" s="145">
        <v>144808</v>
      </c>
      <c r="E254" s="146">
        <v>45987</v>
      </c>
      <c r="F254" s="145" t="s">
        <v>1711</v>
      </c>
      <c r="G254" s="145" t="s">
        <v>1720</v>
      </c>
      <c r="H254" s="6"/>
      <c r="I254" s="6"/>
      <c r="J254" s="6"/>
      <c r="K254" s="6"/>
      <c r="L254" s="6"/>
      <c r="M254" s="6"/>
      <c r="N254" s="6"/>
      <c r="O254" s="6"/>
      <c r="P254" s="6"/>
      <c r="Q254" s="6"/>
      <c r="R254" s="6"/>
      <c r="S254" s="6"/>
      <c r="T254" s="6"/>
      <c r="U254" s="6"/>
      <c r="V254" s="6"/>
      <c r="W254" s="6"/>
      <c r="X254" s="6"/>
      <c r="Y254" s="6"/>
      <c r="Z254" s="6"/>
      <c r="AA254" s="6"/>
      <c r="AB254" s="6"/>
    </row>
    <row r="255" spans="1:28" s="121" customFormat="1" ht="14.25" customHeight="1" x14ac:dyDescent="0.25">
      <c r="A255" s="13"/>
      <c r="B255" s="3"/>
      <c r="C255" s="145" t="s">
        <v>1474</v>
      </c>
      <c r="D255" s="145">
        <v>1771</v>
      </c>
      <c r="E255" s="146">
        <v>45992</v>
      </c>
      <c r="F255" s="145" t="s">
        <v>1712</v>
      </c>
      <c r="G255" s="145" t="s">
        <v>1720</v>
      </c>
      <c r="H255" s="6"/>
      <c r="I255" s="6"/>
      <c r="J255" s="6"/>
      <c r="K255" s="6"/>
      <c r="L255" s="6"/>
      <c r="M255" s="6"/>
      <c r="N255" s="6"/>
      <c r="O255" s="6"/>
      <c r="P255" s="6"/>
      <c r="Q255" s="6"/>
      <c r="R255" s="6"/>
      <c r="S255" s="6"/>
      <c r="T255" s="6"/>
      <c r="U255" s="6"/>
      <c r="V255" s="6"/>
      <c r="W255" s="6"/>
      <c r="X255" s="6"/>
      <c r="Y255" s="6"/>
      <c r="Z255" s="6"/>
      <c r="AA255" s="6"/>
      <c r="AB255" s="6"/>
    </row>
    <row r="256" spans="1:28" s="121" customFormat="1" ht="14.25" customHeight="1" x14ac:dyDescent="0.25">
      <c r="A256" s="13"/>
      <c r="B256" s="3"/>
      <c r="C256" s="145" t="s">
        <v>1474</v>
      </c>
      <c r="D256" s="145">
        <v>126140</v>
      </c>
      <c r="E256" s="146">
        <v>46008</v>
      </c>
      <c r="F256" s="145" t="s">
        <v>1713</v>
      </c>
      <c r="G256" s="145" t="s">
        <v>1720</v>
      </c>
      <c r="H256" s="6"/>
      <c r="I256" s="6"/>
      <c r="J256" s="6"/>
      <c r="K256" s="6"/>
      <c r="L256" s="6"/>
      <c r="M256" s="6"/>
      <c r="N256" s="6"/>
      <c r="O256" s="6"/>
      <c r="P256" s="6"/>
      <c r="Q256" s="6"/>
      <c r="R256" s="6"/>
      <c r="S256" s="6"/>
      <c r="T256" s="6"/>
      <c r="U256" s="6"/>
      <c r="V256" s="6"/>
      <c r="W256" s="6"/>
      <c r="X256" s="6"/>
      <c r="Y256" s="6"/>
      <c r="Z256" s="6"/>
      <c r="AA256" s="6"/>
      <c r="AB256" s="6"/>
    </row>
    <row r="257" spans="1:28" s="121" customFormat="1" ht="14.25" customHeight="1" x14ac:dyDescent="0.25">
      <c r="A257" s="13"/>
      <c r="B257" s="3"/>
      <c r="C257" s="145" t="s">
        <v>1474</v>
      </c>
      <c r="D257" s="145">
        <v>127522</v>
      </c>
      <c r="E257" s="146">
        <v>46031</v>
      </c>
      <c r="F257" s="145" t="s">
        <v>1714</v>
      </c>
      <c r="G257" s="145" t="s">
        <v>1720</v>
      </c>
      <c r="H257" s="6"/>
      <c r="I257" s="6"/>
      <c r="J257" s="6"/>
      <c r="K257" s="6"/>
      <c r="L257" s="6"/>
      <c r="M257" s="6"/>
      <c r="N257" s="6"/>
      <c r="O257" s="6"/>
      <c r="P257" s="6"/>
      <c r="Q257" s="6"/>
      <c r="R257" s="6"/>
      <c r="S257" s="6"/>
      <c r="T257" s="6"/>
      <c r="U257" s="6"/>
      <c r="V257" s="6"/>
      <c r="W257" s="6"/>
      <c r="X257" s="6"/>
      <c r="Y257" s="6"/>
      <c r="Z257" s="6"/>
      <c r="AA257" s="6"/>
      <c r="AB257" s="6"/>
    </row>
    <row r="258" spans="1:28" s="121" customFormat="1" ht="14.25" customHeight="1" x14ac:dyDescent="0.25">
      <c r="A258" s="13"/>
      <c r="B258" s="3"/>
      <c r="C258" s="145" t="s">
        <v>1474</v>
      </c>
      <c r="D258" s="145">
        <v>127619</v>
      </c>
      <c r="E258" s="146">
        <v>46034</v>
      </c>
      <c r="F258" s="145" t="s">
        <v>1715</v>
      </c>
      <c r="G258" s="145" t="s">
        <v>1720</v>
      </c>
      <c r="H258" s="6"/>
      <c r="I258" s="6"/>
      <c r="J258" s="6"/>
      <c r="K258" s="6"/>
      <c r="L258" s="6"/>
      <c r="M258" s="6"/>
      <c r="N258" s="6"/>
      <c r="O258" s="6"/>
      <c r="P258" s="6"/>
      <c r="Q258" s="6"/>
      <c r="R258" s="6"/>
      <c r="S258" s="6"/>
      <c r="T258" s="6"/>
      <c r="U258" s="6"/>
      <c r="V258" s="6"/>
      <c r="W258" s="6"/>
      <c r="X258" s="6"/>
      <c r="Y258" s="6"/>
      <c r="Z258" s="6"/>
      <c r="AA258" s="6"/>
      <c r="AB258" s="6"/>
    </row>
    <row r="259" spans="1:28" s="121" customFormat="1" ht="14.25" customHeight="1" x14ac:dyDescent="0.25">
      <c r="A259" s="13"/>
      <c r="B259" s="3"/>
      <c r="C259" s="145" t="s">
        <v>1474</v>
      </c>
      <c r="D259" s="145">
        <v>127241</v>
      </c>
      <c r="E259" s="146">
        <v>46035</v>
      </c>
      <c r="F259" s="145" t="s">
        <v>1716</v>
      </c>
      <c r="G259" s="145" t="s">
        <v>1720</v>
      </c>
      <c r="H259" s="6"/>
      <c r="I259" s="6"/>
      <c r="J259" s="6"/>
      <c r="K259" s="6"/>
      <c r="L259" s="6"/>
      <c r="M259" s="6"/>
      <c r="N259" s="6"/>
      <c r="O259" s="6"/>
      <c r="P259" s="6"/>
      <c r="Q259" s="6"/>
      <c r="R259" s="6"/>
      <c r="S259" s="6"/>
      <c r="T259" s="6"/>
      <c r="U259" s="6"/>
      <c r="V259" s="6"/>
      <c r="W259" s="6"/>
      <c r="X259" s="6"/>
      <c r="Y259" s="6"/>
      <c r="Z259" s="6"/>
      <c r="AA259" s="6"/>
      <c r="AB259" s="6"/>
    </row>
    <row r="260" spans="1:28" ht="14.25" customHeight="1" x14ac:dyDescent="0.25">
      <c r="A260" s="13"/>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4.25" customHeight="1" x14ac:dyDescent="0.25">
      <c r="A261" s="16" t="s">
        <v>137</v>
      </c>
      <c r="B261" s="14" t="s">
        <v>4</v>
      </c>
      <c r="C261" s="47" t="s">
        <v>138</v>
      </c>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4.25" customHeight="1" x14ac:dyDescent="0.25">
      <c r="A262" s="13"/>
      <c r="B262" s="3"/>
      <c r="C262" s="49" t="s">
        <v>852</v>
      </c>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4.25" customHeight="1" x14ac:dyDescent="0.25">
      <c r="A263" s="13"/>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4.25" customHeight="1" x14ac:dyDescent="0.25">
      <c r="A264" s="13"/>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4.25" customHeight="1" x14ac:dyDescent="0.25">
      <c r="A265" s="13"/>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4.25" customHeight="1" x14ac:dyDescent="0.25">
      <c r="A266" s="13"/>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4.25" customHeight="1" x14ac:dyDescent="0.25">
      <c r="A267" s="13"/>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4.25" customHeight="1" x14ac:dyDescent="0.25">
      <c r="A268" s="13"/>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4.25" customHeight="1" x14ac:dyDescent="0.25">
      <c r="A269" s="13"/>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4.25" customHeight="1" x14ac:dyDescent="0.25">
      <c r="A270" s="13"/>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4.25" customHeight="1" x14ac:dyDescent="0.25">
      <c r="A271" s="13"/>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4.25" customHeight="1" x14ac:dyDescent="0.25">
      <c r="A272" s="13"/>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4.25" customHeight="1" x14ac:dyDescent="0.25">
      <c r="A273" s="13"/>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4.25" customHeight="1" x14ac:dyDescent="0.25">
      <c r="A274" s="13"/>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4.25" customHeight="1" x14ac:dyDescent="0.25">
      <c r="A275" s="13"/>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4.25" customHeight="1" x14ac:dyDescent="0.25">
      <c r="A276" s="13"/>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4.25" customHeight="1" x14ac:dyDescent="0.25">
      <c r="A277" s="13"/>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4.25" customHeight="1" x14ac:dyDescent="0.25">
      <c r="A278" s="13"/>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4.25" customHeight="1" x14ac:dyDescent="0.25">
      <c r="A279" s="13"/>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4.25" customHeight="1" x14ac:dyDescent="0.25">
      <c r="A280" s="13"/>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4.25" customHeight="1" x14ac:dyDescent="0.25">
      <c r="A281" s="13"/>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4.25" customHeight="1" x14ac:dyDescent="0.25">
      <c r="A282" s="13"/>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4.25" customHeight="1" x14ac:dyDescent="0.25">
      <c r="A283" s="13"/>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4.25" customHeight="1" x14ac:dyDescent="0.25">
      <c r="A284" s="13"/>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4.25" customHeight="1" x14ac:dyDescent="0.25">
      <c r="A285" s="13"/>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4.25" customHeight="1" x14ac:dyDescent="0.25">
      <c r="A286" s="13"/>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4.25" customHeight="1" x14ac:dyDescent="0.25">
      <c r="A287" s="13"/>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4.25" customHeight="1" x14ac:dyDescent="0.25">
      <c r="A288" s="13"/>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4.25" customHeight="1" x14ac:dyDescent="0.25">
      <c r="A289" s="13"/>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4.25" customHeight="1" x14ac:dyDescent="0.25">
      <c r="A290" s="13"/>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4.25" customHeight="1" x14ac:dyDescent="0.25">
      <c r="A291" s="13"/>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4.25" customHeight="1" x14ac:dyDescent="0.25">
      <c r="A292" s="13"/>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4.25" customHeight="1" x14ac:dyDescent="0.25">
      <c r="A293" s="13"/>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4.25" customHeight="1" x14ac:dyDescent="0.25">
      <c r="A294" s="13"/>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4.25" customHeight="1" x14ac:dyDescent="0.25">
      <c r="A295" s="13"/>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4.25" customHeight="1" x14ac:dyDescent="0.25">
      <c r="A296" s="13"/>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4.25" customHeight="1" x14ac:dyDescent="0.25">
      <c r="A297" s="13"/>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4.25" customHeight="1" x14ac:dyDescent="0.25">
      <c r="A298" s="13"/>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4.25" customHeight="1" x14ac:dyDescent="0.25">
      <c r="A299" s="13"/>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4.25" customHeight="1" x14ac:dyDescent="0.25">
      <c r="A300" s="13"/>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4.25" customHeight="1" x14ac:dyDescent="0.25">
      <c r="A301" s="13"/>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4.25" customHeight="1" x14ac:dyDescent="0.25">
      <c r="A302" s="13"/>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4.25" customHeight="1" x14ac:dyDescent="0.25">
      <c r="A303" s="13"/>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4.25" customHeight="1" x14ac:dyDescent="0.25">
      <c r="A304" s="13"/>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4.25" customHeight="1" x14ac:dyDescent="0.25">
      <c r="A305" s="13"/>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4.25" customHeight="1" x14ac:dyDescent="0.25">
      <c r="A306" s="13"/>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4.25" customHeight="1" x14ac:dyDescent="0.25">
      <c r="A307" s="13"/>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4.25" customHeight="1" x14ac:dyDescent="0.25">
      <c r="A308" s="13"/>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4.25" customHeight="1" x14ac:dyDescent="0.25">
      <c r="A309" s="13"/>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4.25" customHeight="1" x14ac:dyDescent="0.25">
      <c r="A310" s="13"/>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4.25" customHeight="1" x14ac:dyDescent="0.25">
      <c r="A311" s="13"/>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4.25" customHeight="1" x14ac:dyDescent="0.25">
      <c r="A312" s="13"/>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4.25" customHeight="1" x14ac:dyDescent="0.25">
      <c r="A313" s="13"/>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4.25" customHeight="1" x14ac:dyDescent="0.25">
      <c r="A314" s="13"/>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4.25" customHeight="1" x14ac:dyDescent="0.25">
      <c r="A315" s="13"/>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4.25" customHeight="1" x14ac:dyDescent="0.25">
      <c r="A316" s="13"/>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4.25" customHeight="1" x14ac:dyDescent="0.25">
      <c r="A317" s="13"/>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4.25" customHeight="1" x14ac:dyDescent="0.25">
      <c r="A318" s="13"/>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4.25" customHeight="1" x14ac:dyDescent="0.25">
      <c r="A319" s="13"/>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4.25" customHeight="1" x14ac:dyDescent="0.25">
      <c r="A320" s="13"/>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4.25" customHeight="1" x14ac:dyDescent="0.25">
      <c r="A321" s="13"/>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4.25" customHeight="1" x14ac:dyDescent="0.25">
      <c r="A322" s="13"/>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4.25" customHeight="1" x14ac:dyDescent="0.25">
      <c r="A323" s="13"/>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4.25" customHeight="1" x14ac:dyDescent="0.25">
      <c r="A324" s="13"/>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4.25" customHeight="1" x14ac:dyDescent="0.25">
      <c r="A325" s="13"/>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4.25" customHeight="1" x14ac:dyDescent="0.25">
      <c r="A326" s="13"/>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4.25" customHeight="1" x14ac:dyDescent="0.25">
      <c r="A327" s="13"/>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4.25" customHeight="1" x14ac:dyDescent="0.25">
      <c r="A328" s="13"/>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4.25" customHeight="1" x14ac:dyDescent="0.25">
      <c r="A329" s="13"/>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4.25" customHeight="1" x14ac:dyDescent="0.25">
      <c r="A330" s="13"/>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4.25" customHeight="1" x14ac:dyDescent="0.25">
      <c r="A331" s="13"/>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4.25" customHeight="1" x14ac:dyDescent="0.25">
      <c r="A332" s="13"/>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4.25" customHeight="1" x14ac:dyDescent="0.25">
      <c r="A333" s="13"/>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4.25" customHeight="1" x14ac:dyDescent="0.25">
      <c r="A334" s="13"/>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4.25" customHeight="1" x14ac:dyDescent="0.25">
      <c r="A335" s="13"/>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4.25" customHeight="1" x14ac:dyDescent="0.25">
      <c r="A336" s="13"/>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4.25" customHeight="1" x14ac:dyDescent="0.25">
      <c r="A337" s="13"/>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4.25" customHeight="1" x14ac:dyDescent="0.25">
      <c r="A338" s="13"/>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4.25" customHeight="1" x14ac:dyDescent="0.25">
      <c r="A339" s="13"/>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4.25" customHeight="1" x14ac:dyDescent="0.25">
      <c r="A340" s="13"/>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4.25" customHeight="1" x14ac:dyDescent="0.25">
      <c r="A341" s="13"/>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4.25" customHeight="1" x14ac:dyDescent="0.25">
      <c r="A342" s="13"/>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4.25" customHeight="1" x14ac:dyDescent="0.25">
      <c r="A343" s="13"/>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4.25" customHeight="1" x14ac:dyDescent="0.25">
      <c r="A344" s="13"/>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4.25" customHeight="1" x14ac:dyDescent="0.25">
      <c r="A345" s="13"/>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4.25" customHeight="1" x14ac:dyDescent="0.25">
      <c r="A346" s="13"/>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4.25" customHeight="1" x14ac:dyDescent="0.25">
      <c r="A347" s="13"/>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4.25" customHeight="1" x14ac:dyDescent="0.25">
      <c r="A348" s="13"/>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4.25" customHeight="1" x14ac:dyDescent="0.25">
      <c r="A349" s="13"/>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4.25" customHeight="1" x14ac:dyDescent="0.25">
      <c r="A350" s="13"/>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4.25" customHeight="1" x14ac:dyDescent="0.25">
      <c r="A351" s="13"/>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4.25" customHeight="1" x14ac:dyDescent="0.25">
      <c r="A352" s="13"/>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4.25" customHeight="1" x14ac:dyDescent="0.25">
      <c r="A353" s="13"/>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4.25" customHeight="1" x14ac:dyDescent="0.25">
      <c r="A354" s="13"/>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4.25" customHeight="1" x14ac:dyDescent="0.25">
      <c r="A355" s="13"/>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4.25" customHeight="1" x14ac:dyDescent="0.25">
      <c r="A356" s="13"/>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4.25" customHeight="1" x14ac:dyDescent="0.25">
      <c r="A357" s="13"/>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4.25" customHeight="1" x14ac:dyDescent="0.25">
      <c r="A358" s="13"/>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4.25" customHeight="1" x14ac:dyDescent="0.25">
      <c r="A359" s="13"/>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4.25" customHeight="1" x14ac:dyDescent="0.25">
      <c r="A360" s="13"/>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4.25" customHeight="1" x14ac:dyDescent="0.25">
      <c r="A361" s="13"/>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4.25" customHeight="1" x14ac:dyDescent="0.25">
      <c r="A362" s="13"/>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4.25" customHeight="1" x14ac:dyDescent="0.25">
      <c r="A363" s="13"/>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4.25" customHeight="1" x14ac:dyDescent="0.25">
      <c r="A364" s="13"/>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4.25" customHeight="1" x14ac:dyDescent="0.25">
      <c r="A365" s="13"/>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4.25" customHeight="1" x14ac:dyDescent="0.25">
      <c r="A366" s="13"/>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4.25" customHeight="1" x14ac:dyDescent="0.25">
      <c r="A367" s="13"/>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4.25" customHeight="1" x14ac:dyDescent="0.25">
      <c r="A368" s="13"/>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4.25" customHeight="1" x14ac:dyDescent="0.25">
      <c r="A369" s="13"/>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4.25" customHeight="1" x14ac:dyDescent="0.25">
      <c r="A370" s="13"/>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4.25" customHeight="1" x14ac:dyDescent="0.25">
      <c r="A371" s="13"/>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4.25" customHeight="1" x14ac:dyDescent="0.25">
      <c r="A372" s="13"/>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4.25" customHeight="1" x14ac:dyDescent="0.25">
      <c r="A373" s="13"/>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4.25" customHeight="1" x14ac:dyDescent="0.25">
      <c r="A374" s="13"/>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4.25" customHeight="1" x14ac:dyDescent="0.25">
      <c r="A375" s="13"/>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4.25" customHeight="1" x14ac:dyDescent="0.25">
      <c r="A376" s="13"/>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4.25" customHeight="1" x14ac:dyDescent="0.25">
      <c r="A377" s="13"/>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4.25" customHeight="1" x14ac:dyDescent="0.25">
      <c r="A378" s="13"/>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4.25" customHeight="1" x14ac:dyDescent="0.25">
      <c r="A379" s="13"/>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4.25" customHeight="1" x14ac:dyDescent="0.25">
      <c r="A380" s="13"/>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4.25" customHeight="1" x14ac:dyDescent="0.25">
      <c r="A381" s="13"/>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4.25" customHeight="1" x14ac:dyDescent="0.25">
      <c r="A382" s="13"/>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4.25" customHeight="1" x14ac:dyDescent="0.25">
      <c r="A383" s="13"/>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4.25" customHeight="1" x14ac:dyDescent="0.25">
      <c r="A384" s="13"/>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4.25" customHeight="1" x14ac:dyDescent="0.25">
      <c r="A385" s="13"/>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4.25" customHeight="1" x14ac:dyDescent="0.25">
      <c r="A386" s="13"/>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4.25" customHeight="1" x14ac:dyDescent="0.25">
      <c r="A387" s="13"/>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4.25" customHeight="1" x14ac:dyDescent="0.25">
      <c r="A388" s="13"/>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4.25" customHeight="1" x14ac:dyDescent="0.25">
      <c r="A389" s="13"/>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4.25" customHeight="1" x14ac:dyDescent="0.25">
      <c r="A390" s="13"/>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4.25" customHeight="1" x14ac:dyDescent="0.25">
      <c r="A391" s="13"/>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4.25" customHeight="1" x14ac:dyDescent="0.25">
      <c r="A392" s="13"/>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4.25" customHeight="1" x14ac:dyDescent="0.25">
      <c r="A393" s="13"/>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4.25" customHeight="1" x14ac:dyDescent="0.25">
      <c r="A394" s="13"/>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4.25" customHeight="1" x14ac:dyDescent="0.25">
      <c r="A395" s="13"/>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4.25" customHeight="1" x14ac:dyDescent="0.25">
      <c r="A396" s="13"/>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4.25" customHeight="1" x14ac:dyDescent="0.25">
      <c r="A397" s="13"/>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4.25" customHeight="1" x14ac:dyDescent="0.25">
      <c r="A398" s="13"/>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4.25" customHeight="1" x14ac:dyDescent="0.25">
      <c r="A399" s="13"/>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4.25" customHeight="1" x14ac:dyDescent="0.25">
      <c r="A400" s="13"/>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4.25" customHeight="1" x14ac:dyDescent="0.25">
      <c r="A401" s="13"/>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4.25" customHeight="1" x14ac:dyDescent="0.25">
      <c r="A402" s="13"/>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4.25" customHeight="1" x14ac:dyDescent="0.25">
      <c r="A403" s="13"/>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4.25" customHeight="1" x14ac:dyDescent="0.25">
      <c r="A404" s="13"/>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4.25" customHeight="1" x14ac:dyDescent="0.25">
      <c r="A405" s="13"/>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4.25" customHeight="1" x14ac:dyDescent="0.25">
      <c r="A406" s="13"/>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4.25" customHeight="1" x14ac:dyDescent="0.25">
      <c r="A407" s="13"/>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4.25" customHeight="1" x14ac:dyDescent="0.25">
      <c r="A408" s="13"/>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4.25" customHeight="1" x14ac:dyDescent="0.25">
      <c r="A409" s="13"/>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4.25" customHeight="1" x14ac:dyDescent="0.25">
      <c r="A410" s="13"/>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4.25" customHeight="1" x14ac:dyDescent="0.25">
      <c r="A411" s="13"/>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4.25" customHeight="1" x14ac:dyDescent="0.25">
      <c r="A412" s="13"/>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4.25" customHeight="1" x14ac:dyDescent="0.25">
      <c r="A413" s="13"/>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4.25" customHeight="1" x14ac:dyDescent="0.25">
      <c r="A414" s="13"/>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4.25" customHeight="1" x14ac:dyDescent="0.25">
      <c r="A415" s="13"/>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4.25" customHeight="1" x14ac:dyDescent="0.25">
      <c r="A416" s="13"/>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4.25" customHeight="1" x14ac:dyDescent="0.25">
      <c r="A417" s="13"/>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4.25" customHeight="1" x14ac:dyDescent="0.25">
      <c r="A418" s="13"/>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4.25" customHeight="1" x14ac:dyDescent="0.25">
      <c r="A419" s="13"/>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4.25" customHeight="1" x14ac:dyDescent="0.25">
      <c r="A420" s="13"/>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4.25" customHeight="1" x14ac:dyDescent="0.25">
      <c r="A421" s="13"/>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4.25" customHeight="1" x14ac:dyDescent="0.25">
      <c r="A422" s="13"/>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4.25" customHeight="1" x14ac:dyDescent="0.25">
      <c r="A423" s="13"/>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4.25" customHeight="1" x14ac:dyDescent="0.25">
      <c r="A424" s="13"/>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4.25" customHeight="1" x14ac:dyDescent="0.25">
      <c r="A425" s="13"/>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4.25" customHeight="1" x14ac:dyDescent="0.25">
      <c r="A426" s="13"/>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4.25" customHeight="1" x14ac:dyDescent="0.25">
      <c r="A427" s="13"/>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4.25" customHeight="1" x14ac:dyDescent="0.25">
      <c r="A428" s="13"/>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4.25" customHeight="1" x14ac:dyDescent="0.25">
      <c r="A429" s="13"/>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4.25" customHeight="1" x14ac:dyDescent="0.25">
      <c r="A430" s="13"/>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4.25" customHeight="1" x14ac:dyDescent="0.25">
      <c r="A431" s="13"/>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4.25" customHeight="1" x14ac:dyDescent="0.25">
      <c r="A432" s="13"/>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4.25" customHeight="1" x14ac:dyDescent="0.25">
      <c r="A433" s="13"/>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4.25" customHeight="1" x14ac:dyDescent="0.25">
      <c r="A434" s="13"/>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4.25" customHeight="1" x14ac:dyDescent="0.25">
      <c r="A435" s="13"/>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4.25" customHeight="1" x14ac:dyDescent="0.25">
      <c r="A436" s="13"/>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4.25" customHeight="1" x14ac:dyDescent="0.25">
      <c r="A437" s="13"/>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4.25" customHeight="1" x14ac:dyDescent="0.25">
      <c r="A438" s="13"/>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4.25" customHeight="1" x14ac:dyDescent="0.25">
      <c r="A439" s="13"/>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4.25" customHeight="1" x14ac:dyDescent="0.25">
      <c r="A440" s="13"/>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4.25" customHeight="1" x14ac:dyDescent="0.25">
      <c r="A441" s="13"/>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4.25" customHeight="1" x14ac:dyDescent="0.25">
      <c r="A442" s="13"/>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4.25" customHeight="1" x14ac:dyDescent="0.25">
      <c r="A443" s="13"/>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4.25" customHeight="1" x14ac:dyDescent="0.25">
      <c r="A444" s="13"/>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4.25" customHeight="1" x14ac:dyDescent="0.25">
      <c r="A445" s="13"/>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4.25" customHeight="1" x14ac:dyDescent="0.25">
      <c r="A446" s="13"/>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4.25" customHeight="1" x14ac:dyDescent="0.25">
      <c r="A447" s="13"/>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4.25" customHeight="1" x14ac:dyDescent="0.25">
      <c r="A448" s="13"/>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4.25" customHeight="1" x14ac:dyDescent="0.25">
      <c r="A449" s="13"/>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4.25" customHeight="1" x14ac:dyDescent="0.25">
      <c r="A450" s="13"/>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4.25" customHeight="1" x14ac:dyDescent="0.25">
      <c r="A451" s="13"/>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4.25" customHeight="1" x14ac:dyDescent="0.25">
      <c r="A452" s="13"/>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4.25" customHeight="1" x14ac:dyDescent="0.25">
      <c r="A453" s="13"/>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4.25" customHeight="1" x14ac:dyDescent="0.25">
      <c r="A454" s="13"/>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4.25" customHeight="1" x14ac:dyDescent="0.25">
      <c r="A455" s="13"/>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4.25" customHeight="1" x14ac:dyDescent="0.25">
      <c r="A456" s="13"/>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4.25" customHeight="1" x14ac:dyDescent="0.25">
      <c r="A457" s="13"/>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4.25" customHeight="1" x14ac:dyDescent="0.25">
      <c r="A458" s="13"/>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4.25" customHeight="1" x14ac:dyDescent="0.25">
      <c r="A459" s="13"/>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4.25" customHeight="1" x14ac:dyDescent="0.25">
      <c r="A460" s="13"/>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4.25" customHeight="1" x14ac:dyDescent="0.25">
      <c r="A461" s="13"/>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4.25" customHeight="1" x14ac:dyDescent="0.25">
      <c r="A462" s="13"/>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4.25" customHeight="1" x14ac:dyDescent="0.25">
      <c r="A463" s="13"/>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4.25" customHeight="1" x14ac:dyDescent="0.25">
      <c r="A464" s="13"/>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4.25" customHeight="1" x14ac:dyDescent="0.25">
      <c r="A465" s="13"/>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4.25" customHeight="1" x14ac:dyDescent="0.25">
      <c r="A466" s="13"/>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4.25" customHeight="1" x14ac:dyDescent="0.25">
      <c r="A467" s="13"/>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4.25" customHeight="1" x14ac:dyDescent="0.25">
      <c r="A468" s="13"/>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4.25" customHeight="1" x14ac:dyDescent="0.25">
      <c r="A469" s="13"/>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3"/>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3"/>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3"/>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3"/>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3"/>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3"/>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3"/>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3"/>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3"/>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3"/>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3"/>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3"/>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3"/>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3"/>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3"/>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3"/>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3"/>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3"/>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3"/>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3"/>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3"/>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3"/>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3"/>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3"/>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3"/>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3"/>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3"/>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3"/>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3"/>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3"/>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3"/>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3"/>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3"/>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3"/>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3"/>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3"/>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3"/>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3"/>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3"/>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3"/>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3"/>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3"/>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3"/>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3"/>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3"/>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3"/>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3"/>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3"/>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3"/>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3"/>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3"/>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3"/>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3"/>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3"/>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3"/>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3"/>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3"/>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3"/>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3"/>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3"/>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3"/>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3"/>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3"/>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3"/>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3"/>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3"/>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3"/>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3"/>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3"/>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3"/>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3"/>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3"/>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3"/>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3"/>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3"/>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3"/>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3"/>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3"/>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3"/>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3"/>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3"/>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3"/>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3"/>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3"/>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3"/>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3"/>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3"/>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3"/>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3"/>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3"/>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3"/>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3"/>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3"/>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3"/>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3"/>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3"/>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3"/>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3"/>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3"/>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3"/>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3"/>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3"/>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3"/>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3"/>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3"/>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3"/>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3"/>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3"/>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3"/>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3"/>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3"/>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3"/>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3"/>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3"/>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3"/>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3"/>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3"/>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3"/>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3"/>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3"/>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3"/>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3"/>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3"/>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3"/>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3"/>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3"/>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3"/>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3"/>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3"/>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3"/>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3"/>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3"/>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3"/>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3"/>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3"/>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3"/>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3"/>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3"/>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3"/>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3"/>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3"/>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3"/>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3"/>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3"/>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3"/>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3"/>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3"/>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3"/>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3"/>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3"/>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3"/>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3"/>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3"/>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3"/>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3"/>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3"/>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3"/>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3"/>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3"/>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3"/>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3"/>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3"/>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3"/>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3"/>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3"/>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3"/>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3"/>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3"/>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3"/>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3"/>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3"/>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3"/>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3"/>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3"/>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3"/>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3"/>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3"/>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3"/>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3"/>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3"/>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3"/>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3"/>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3"/>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3"/>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3"/>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3"/>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3"/>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3"/>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3"/>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3"/>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3"/>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3"/>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3"/>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3"/>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3"/>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3"/>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3"/>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3"/>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3"/>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3"/>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3"/>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3"/>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3"/>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3"/>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3"/>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3"/>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3"/>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3"/>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3"/>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3"/>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3"/>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3"/>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3"/>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3"/>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3"/>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3"/>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3"/>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3"/>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3"/>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3"/>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3"/>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3"/>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3"/>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3"/>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3"/>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3"/>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3"/>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3"/>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3"/>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3"/>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3"/>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3"/>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3"/>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3"/>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3"/>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3"/>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3"/>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3"/>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3"/>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3"/>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3"/>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3"/>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3"/>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3"/>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3"/>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3"/>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3"/>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3"/>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3"/>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3"/>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3"/>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3"/>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3"/>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3"/>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3"/>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3"/>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3"/>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3"/>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3"/>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3"/>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3"/>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3"/>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3"/>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3"/>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3"/>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3"/>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3"/>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3"/>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3"/>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3"/>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3"/>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3"/>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3"/>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3"/>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3"/>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3"/>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3"/>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3"/>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3"/>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3"/>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3"/>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3"/>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3"/>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3"/>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3"/>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3"/>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3"/>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3"/>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3"/>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3"/>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3"/>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3"/>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3"/>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3"/>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3"/>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3"/>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3"/>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3"/>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3"/>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3"/>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3"/>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3"/>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3"/>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3"/>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3"/>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3"/>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3"/>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3"/>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3"/>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3"/>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3"/>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3"/>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3"/>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3"/>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3"/>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3"/>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3"/>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3"/>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3"/>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3"/>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3"/>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3"/>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3"/>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3"/>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3"/>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3"/>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3"/>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3"/>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3"/>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3"/>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3"/>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3"/>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3"/>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3"/>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3"/>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3"/>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3"/>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3"/>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3"/>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3"/>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3"/>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3"/>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3"/>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3"/>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3"/>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3"/>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3"/>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3"/>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3"/>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3"/>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3"/>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3"/>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3"/>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3"/>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3"/>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3"/>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3"/>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3"/>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3"/>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3"/>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3"/>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3"/>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3"/>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3"/>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3"/>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3"/>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3"/>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3"/>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3"/>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3"/>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3"/>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3"/>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3"/>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3"/>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3"/>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3"/>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3"/>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3"/>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3"/>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3"/>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3"/>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3"/>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3"/>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3"/>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3"/>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3"/>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3"/>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3"/>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3"/>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3"/>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3"/>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3"/>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3"/>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3"/>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3"/>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3"/>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3"/>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3"/>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3"/>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3"/>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3"/>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3"/>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3"/>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3"/>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3"/>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3"/>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3"/>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3"/>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3"/>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3"/>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3"/>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3"/>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3"/>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3"/>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3"/>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3"/>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3"/>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3"/>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3"/>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3"/>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3"/>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3"/>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3"/>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3"/>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3"/>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3"/>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3"/>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3"/>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3"/>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3"/>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3"/>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3"/>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3"/>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3"/>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3"/>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3"/>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3"/>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3"/>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3"/>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3"/>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3"/>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3"/>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3"/>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3"/>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3"/>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3"/>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3"/>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3"/>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3"/>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3"/>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3"/>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3"/>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3"/>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3"/>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3"/>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3"/>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3"/>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3"/>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3"/>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3"/>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3"/>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3"/>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3"/>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3"/>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3"/>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3"/>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3"/>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3"/>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3"/>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3"/>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3"/>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3"/>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3"/>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3"/>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3"/>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3"/>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3"/>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3"/>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3"/>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3"/>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3"/>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3"/>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3"/>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3"/>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3"/>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3"/>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3"/>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3"/>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3"/>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3"/>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3"/>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3"/>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3"/>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3"/>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3"/>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3"/>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3"/>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3"/>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3"/>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3"/>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3"/>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3"/>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3"/>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3"/>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3"/>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3"/>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3"/>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3"/>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3"/>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3"/>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3"/>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3"/>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3"/>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3"/>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3"/>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3"/>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3"/>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3"/>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3"/>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3"/>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3"/>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3"/>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3"/>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3"/>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3"/>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3"/>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3"/>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3"/>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3"/>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3"/>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3"/>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3"/>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3"/>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3"/>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13"/>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x14ac:dyDescent="0.25">
      <c r="A1005" s="13"/>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x14ac:dyDescent="0.25">
      <c r="A1006" s="13"/>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x14ac:dyDescent="0.25">
      <c r="A1007" s="13"/>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x14ac:dyDescent="0.25">
      <c r="A1008" s="13"/>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x14ac:dyDescent="0.25">
      <c r="A1009" s="13"/>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x14ac:dyDescent="0.25">
      <c r="A1010" s="13"/>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x14ac:dyDescent="0.25">
      <c r="A1011" s="13"/>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x14ac:dyDescent="0.25">
      <c r="A1012" s="13"/>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x14ac:dyDescent="0.25">
      <c r="A1013" s="13"/>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x14ac:dyDescent="0.25">
      <c r="A1014" s="13"/>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x14ac:dyDescent="0.25">
      <c r="A1015" s="13"/>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x14ac:dyDescent="0.25">
      <c r="A1016" s="13"/>
      <c r="B1016" s="3"/>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x14ac:dyDescent="0.25">
      <c r="A1017" s="13"/>
      <c r="B1017" s="3"/>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x14ac:dyDescent="0.25">
      <c r="A1018" s="13"/>
      <c r="B1018" s="3"/>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x14ac:dyDescent="0.25">
      <c r="A1019" s="13"/>
      <c r="B1019" s="3"/>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x14ac:dyDescent="0.25">
      <c r="A1020" s="13"/>
      <c r="B1020" s="3"/>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row r="1021" spans="1:28" ht="15.75" customHeight="1" x14ac:dyDescent="0.25">
      <c r="A1021" s="13"/>
      <c r="B1021" s="3"/>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row>
    <row r="1022" spans="1:28" ht="15.75" customHeight="1" x14ac:dyDescent="0.25">
      <c r="A1022" s="13"/>
      <c r="B1022" s="3"/>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row>
    <row r="1023" spans="1:28" ht="15.75" customHeight="1" x14ac:dyDescent="0.25">
      <c r="A1023" s="13"/>
      <c r="B1023" s="3"/>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row>
    <row r="1024" spans="1:28" ht="15.75" customHeight="1" x14ac:dyDescent="0.25">
      <c r="A1024" s="13"/>
      <c r="B1024" s="3"/>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row>
    <row r="1025" spans="1:28" ht="15.75" customHeight="1" x14ac:dyDescent="0.25">
      <c r="A1025" s="13"/>
      <c r="B1025" s="3"/>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row>
    <row r="1026" spans="1:28" ht="15.75" customHeight="1" x14ac:dyDescent="0.25">
      <c r="A1026" s="13"/>
      <c r="B1026" s="3"/>
      <c r="C1026" s="6"/>
      <c r="D1026" s="6"/>
      <c r="E1026" s="6"/>
      <c r="F1026" s="6"/>
      <c r="G1026" s="6"/>
      <c r="H1026" s="6"/>
      <c r="I1026" s="6"/>
      <c r="J1026" s="6"/>
      <c r="K1026" s="6"/>
      <c r="L1026" s="6"/>
      <c r="M1026" s="6"/>
      <c r="N1026" s="6"/>
      <c r="O1026" s="6"/>
      <c r="P1026" s="6"/>
      <c r="Q1026" s="6"/>
      <c r="R1026" s="6"/>
      <c r="S1026" s="6"/>
      <c r="T1026" s="6"/>
      <c r="U1026" s="6"/>
      <c r="V1026" s="6"/>
      <c r="W1026" s="6"/>
      <c r="X1026" s="6"/>
      <c r="Y1026" s="6"/>
      <c r="Z1026" s="6"/>
      <c r="AA1026" s="6"/>
      <c r="AB1026" s="6"/>
    </row>
    <row r="1027" spans="1:28" ht="15.75" customHeight="1" x14ac:dyDescent="0.25">
      <c r="A1027" s="13"/>
      <c r="B1027" s="3"/>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row>
    <row r="1028" spans="1:28" ht="15.75" customHeight="1" x14ac:dyDescent="0.25">
      <c r="A1028" s="13"/>
      <c r="B1028" s="3"/>
      <c r="C1028" s="6"/>
      <c r="D1028" s="6"/>
      <c r="E1028" s="6"/>
      <c r="F1028" s="6"/>
      <c r="G1028" s="6"/>
      <c r="H1028" s="6"/>
      <c r="I1028" s="6"/>
      <c r="J1028" s="6"/>
      <c r="K1028" s="6"/>
      <c r="L1028" s="6"/>
      <c r="M1028" s="6"/>
      <c r="N1028" s="6"/>
      <c r="O1028" s="6"/>
      <c r="P1028" s="6"/>
      <c r="Q1028" s="6"/>
      <c r="R1028" s="6"/>
      <c r="S1028" s="6"/>
      <c r="T1028" s="6"/>
      <c r="U1028" s="6"/>
      <c r="V1028" s="6"/>
      <c r="W1028" s="6"/>
      <c r="X1028" s="6"/>
      <c r="Y1028" s="6"/>
      <c r="Z1028" s="6"/>
      <c r="AA1028" s="6"/>
      <c r="AB1028" s="6"/>
    </row>
    <row r="1029" spans="1:28" ht="15.75" customHeight="1" x14ac:dyDescent="0.25">
      <c r="A1029" s="13"/>
      <c r="B1029" s="3"/>
      <c r="C1029" s="6"/>
      <c r="D1029" s="6"/>
      <c r="E1029" s="6"/>
      <c r="F1029" s="6"/>
      <c r="G1029" s="6"/>
      <c r="H1029" s="6"/>
      <c r="I1029" s="6"/>
      <c r="J1029" s="6"/>
      <c r="K1029" s="6"/>
      <c r="L1029" s="6"/>
      <c r="M1029" s="6"/>
      <c r="N1029" s="6"/>
      <c r="O1029" s="6"/>
      <c r="P1029" s="6"/>
      <c r="Q1029" s="6"/>
      <c r="R1029" s="6"/>
      <c r="S1029" s="6"/>
      <c r="T1029" s="6"/>
      <c r="U1029" s="6"/>
      <c r="V1029" s="6"/>
      <c r="W1029" s="6"/>
      <c r="X1029" s="6"/>
      <c r="Y1029" s="6"/>
      <c r="Z1029" s="6"/>
      <c r="AA1029" s="6"/>
      <c r="AB1029" s="6"/>
    </row>
    <row r="1030" spans="1:28" ht="15.75" customHeight="1" x14ac:dyDescent="0.25">
      <c r="A1030" s="13"/>
      <c r="B1030" s="3"/>
      <c r="C1030" s="6"/>
      <c r="D1030" s="6"/>
      <c r="E1030" s="6"/>
      <c r="F1030" s="6"/>
      <c r="G1030" s="6"/>
      <c r="H1030" s="6"/>
      <c r="I1030" s="6"/>
      <c r="J1030" s="6"/>
      <c r="K1030" s="6"/>
      <c r="L1030" s="6"/>
      <c r="M1030" s="6"/>
      <c r="N1030" s="6"/>
      <c r="O1030" s="6"/>
      <c r="P1030" s="6"/>
      <c r="Q1030" s="6"/>
      <c r="R1030" s="6"/>
      <c r="S1030" s="6"/>
      <c r="T1030" s="6"/>
      <c r="U1030" s="6"/>
      <c r="V1030" s="6"/>
      <c r="W1030" s="6"/>
      <c r="X1030" s="6"/>
      <c r="Y1030" s="6"/>
      <c r="Z1030" s="6"/>
      <c r="AA1030" s="6"/>
      <c r="AB1030" s="6"/>
    </row>
    <row r="1031" spans="1:28" ht="15.75" customHeight="1" x14ac:dyDescent="0.25">
      <c r="A1031" s="13"/>
      <c r="B1031" s="3"/>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row>
    <row r="1032" spans="1:28" ht="15.75" customHeight="1" x14ac:dyDescent="0.25">
      <c r="A1032" s="13"/>
      <c r="B1032" s="3"/>
      <c r="C1032" s="6"/>
      <c r="D1032" s="6"/>
      <c r="E1032" s="6"/>
      <c r="F1032" s="6"/>
      <c r="G1032" s="6"/>
      <c r="H1032" s="6"/>
      <c r="I1032" s="6"/>
      <c r="J1032" s="6"/>
      <c r="K1032" s="6"/>
      <c r="L1032" s="6"/>
      <c r="M1032" s="6"/>
      <c r="N1032" s="6"/>
      <c r="O1032" s="6"/>
      <c r="P1032" s="6"/>
      <c r="Q1032" s="6"/>
      <c r="R1032" s="6"/>
      <c r="S1032" s="6"/>
      <c r="T1032" s="6"/>
      <c r="U1032" s="6"/>
      <c r="V1032" s="6"/>
      <c r="W1032" s="6"/>
      <c r="X1032" s="6"/>
      <c r="Y1032" s="6"/>
      <c r="Z1032" s="6"/>
      <c r="AA1032" s="6"/>
      <c r="AB1032" s="6"/>
    </row>
    <row r="1033" spans="1:28" ht="15.75" customHeight="1" x14ac:dyDescent="0.25">
      <c r="A1033" s="13"/>
      <c r="B1033" s="3"/>
      <c r="C1033" s="6"/>
      <c r="D1033" s="6"/>
      <c r="E1033" s="6"/>
      <c r="F1033" s="6"/>
      <c r="G1033" s="6"/>
      <c r="H1033" s="6"/>
      <c r="I1033" s="6"/>
      <c r="J1033" s="6"/>
      <c r="K1033" s="6"/>
      <c r="L1033" s="6"/>
      <c r="M1033" s="6"/>
      <c r="N1033" s="6"/>
      <c r="O1033" s="6"/>
      <c r="P1033" s="6"/>
      <c r="Q1033" s="6"/>
      <c r="R1033" s="6"/>
      <c r="S1033" s="6"/>
      <c r="T1033" s="6"/>
      <c r="U1033" s="6"/>
      <c r="V1033" s="6"/>
      <c r="W1033" s="6"/>
      <c r="X1033" s="6"/>
      <c r="Y1033" s="6"/>
      <c r="Z1033" s="6"/>
      <c r="AA1033" s="6"/>
      <c r="AB1033" s="6"/>
    </row>
    <row r="1034" spans="1:28" ht="15.75" customHeight="1" x14ac:dyDescent="0.25">
      <c r="A1034" s="13"/>
      <c r="B1034" s="3"/>
      <c r="C1034" s="6"/>
      <c r="D1034" s="6"/>
      <c r="E1034" s="6"/>
      <c r="F1034" s="6"/>
      <c r="G1034" s="6"/>
      <c r="H1034" s="6"/>
      <c r="I1034" s="6"/>
      <c r="J1034" s="6"/>
      <c r="K1034" s="6"/>
      <c r="L1034" s="6"/>
      <c r="M1034" s="6"/>
      <c r="N1034" s="6"/>
      <c r="O1034" s="6"/>
      <c r="P1034" s="6"/>
      <c r="Q1034" s="6"/>
      <c r="R1034" s="6"/>
      <c r="S1034" s="6"/>
      <c r="T1034" s="6"/>
      <c r="U1034" s="6"/>
      <c r="V1034" s="6"/>
      <c r="W1034" s="6"/>
      <c r="X1034" s="6"/>
      <c r="Y1034" s="6"/>
      <c r="Z1034" s="6"/>
      <c r="AA1034" s="6"/>
      <c r="AB1034" s="6"/>
    </row>
    <row r="1035" spans="1:28" ht="15.75" customHeight="1" x14ac:dyDescent="0.25">
      <c r="A1035" s="13"/>
      <c r="B1035" s="3"/>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row>
    <row r="1036" spans="1:28" ht="15.75" customHeight="1" x14ac:dyDescent="0.25">
      <c r="A1036" s="13"/>
      <c r="B1036" s="3"/>
      <c r="C1036" s="6"/>
      <c r="D1036" s="6"/>
      <c r="E1036" s="6"/>
      <c r="F1036" s="6"/>
      <c r="G1036" s="6"/>
      <c r="H1036" s="6"/>
      <c r="I1036" s="6"/>
      <c r="J1036" s="6"/>
      <c r="K1036" s="6"/>
      <c r="L1036" s="6"/>
      <c r="M1036" s="6"/>
      <c r="N1036" s="6"/>
      <c r="O1036" s="6"/>
      <c r="P1036" s="6"/>
      <c r="Q1036" s="6"/>
      <c r="R1036" s="6"/>
      <c r="S1036" s="6"/>
      <c r="T1036" s="6"/>
      <c r="U1036" s="6"/>
      <c r="V1036" s="6"/>
      <c r="W1036" s="6"/>
      <c r="X1036" s="6"/>
      <c r="Y1036" s="6"/>
      <c r="Z1036" s="6"/>
      <c r="AA1036" s="6"/>
      <c r="AB1036" s="6"/>
    </row>
    <row r="1037" spans="1:28" ht="15.75" customHeight="1" x14ac:dyDescent="0.25">
      <c r="A1037" s="13"/>
      <c r="B1037" s="3"/>
      <c r="C1037" s="6"/>
      <c r="D1037" s="6"/>
      <c r="E1037" s="6"/>
      <c r="F1037" s="6"/>
      <c r="G1037" s="6"/>
      <c r="H1037" s="6"/>
      <c r="I1037" s="6"/>
      <c r="J1037" s="6"/>
      <c r="K1037" s="6"/>
      <c r="L1037" s="6"/>
      <c r="M1037" s="6"/>
      <c r="N1037" s="6"/>
      <c r="O1037" s="6"/>
      <c r="P1037" s="6"/>
      <c r="Q1037" s="6"/>
      <c r="R1037" s="6"/>
      <c r="S1037" s="6"/>
      <c r="T1037" s="6"/>
      <c r="U1037" s="6"/>
      <c r="V1037" s="6"/>
      <c r="W1037" s="6"/>
      <c r="X1037" s="6"/>
      <c r="Y1037" s="6"/>
      <c r="Z1037" s="6"/>
      <c r="AA1037" s="6"/>
      <c r="AB1037" s="6"/>
    </row>
    <row r="1038" spans="1:28" ht="15.75" customHeight="1" x14ac:dyDescent="0.25">
      <c r="A1038" s="13"/>
      <c r="B1038" s="3"/>
      <c r="C1038" s="6"/>
      <c r="D1038" s="6"/>
      <c r="E1038" s="6"/>
      <c r="F1038" s="6"/>
      <c r="G1038" s="6"/>
      <c r="H1038" s="6"/>
      <c r="I1038" s="6"/>
      <c r="J1038" s="6"/>
      <c r="K1038" s="6"/>
      <c r="L1038" s="6"/>
      <c r="M1038" s="6"/>
      <c r="N1038" s="6"/>
      <c r="O1038" s="6"/>
      <c r="P1038" s="6"/>
      <c r="Q1038" s="6"/>
      <c r="R1038" s="6"/>
      <c r="S1038" s="6"/>
      <c r="T1038" s="6"/>
      <c r="U1038" s="6"/>
      <c r="V1038" s="6"/>
      <c r="W1038" s="6"/>
      <c r="X1038" s="6"/>
      <c r="Y1038" s="6"/>
      <c r="Z1038" s="6"/>
      <c r="AA1038" s="6"/>
      <c r="AB1038" s="6"/>
    </row>
    <row r="1039" spans="1:28" ht="15.75" customHeight="1" x14ac:dyDescent="0.25">
      <c r="A1039" s="13"/>
      <c r="B1039" s="3"/>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row>
    <row r="1040" spans="1:28" ht="15.75" customHeight="1" x14ac:dyDescent="0.25">
      <c r="A1040" s="13"/>
      <c r="B1040" s="3"/>
      <c r="C1040" s="6"/>
      <c r="D1040" s="6"/>
      <c r="E1040" s="6"/>
      <c r="F1040" s="6"/>
      <c r="G1040" s="6"/>
      <c r="H1040" s="6"/>
      <c r="I1040" s="6"/>
      <c r="J1040" s="6"/>
      <c r="K1040" s="6"/>
      <c r="L1040" s="6"/>
      <c r="M1040" s="6"/>
      <c r="N1040" s="6"/>
      <c r="O1040" s="6"/>
      <c r="P1040" s="6"/>
      <c r="Q1040" s="6"/>
      <c r="R1040" s="6"/>
      <c r="S1040" s="6"/>
      <c r="T1040" s="6"/>
      <c r="U1040" s="6"/>
      <c r="V1040" s="6"/>
      <c r="W1040" s="6"/>
      <c r="X1040" s="6"/>
      <c r="Y1040" s="6"/>
      <c r="Z1040" s="6"/>
      <c r="AA1040" s="6"/>
      <c r="AB1040" s="6"/>
    </row>
    <row r="1041" spans="1:28" ht="15.75" customHeight="1" x14ac:dyDescent="0.25">
      <c r="A1041" s="13"/>
      <c r="B1041" s="3"/>
      <c r="C1041" s="6"/>
      <c r="D1041" s="6"/>
      <c r="E1041" s="6"/>
      <c r="F1041" s="6"/>
      <c r="G1041" s="6"/>
      <c r="H1041" s="6"/>
      <c r="I1041" s="6"/>
      <c r="J1041" s="6"/>
      <c r="K1041" s="6"/>
      <c r="L1041" s="6"/>
      <c r="M1041" s="6"/>
      <c r="N1041" s="6"/>
      <c r="O1041" s="6"/>
      <c r="P1041" s="6"/>
      <c r="Q1041" s="6"/>
      <c r="R1041" s="6"/>
      <c r="S1041" s="6"/>
      <c r="T1041" s="6"/>
      <c r="U1041" s="6"/>
      <c r="V1041" s="6"/>
      <c r="W1041" s="6"/>
      <c r="X1041" s="6"/>
      <c r="Y1041" s="6"/>
      <c r="Z1041" s="6"/>
      <c r="AA1041" s="6"/>
      <c r="AB1041" s="6"/>
    </row>
    <row r="1042" spans="1:28" ht="15.75" customHeight="1" x14ac:dyDescent="0.25">
      <c r="A1042" s="13"/>
      <c r="B1042" s="3"/>
      <c r="C1042" s="6"/>
      <c r="D1042" s="6"/>
      <c r="E1042" s="6"/>
      <c r="F1042" s="6"/>
      <c r="G1042" s="6"/>
      <c r="H1042" s="6"/>
      <c r="I1042" s="6"/>
      <c r="J1042" s="6"/>
      <c r="K1042" s="6"/>
      <c r="L1042" s="6"/>
      <c r="M1042" s="6"/>
      <c r="N1042" s="6"/>
      <c r="O1042" s="6"/>
      <c r="P1042" s="6"/>
      <c r="Q1042" s="6"/>
      <c r="R1042" s="6"/>
      <c r="S1042" s="6"/>
      <c r="T1042" s="6"/>
      <c r="U1042" s="6"/>
      <c r="V1042" s="6"/>
      <c r="W1042" s="6"/>
      <c r="X1042" s="6"/>
      <c r="Y1042" s="6"/>
      <c r="Z1042" s="6"/>
      <c r="AA1042" s="6"/>
      <c r="AB1042" s="6"/>
    </row>
    <row r="1043" spans="1:28" ht="15.75" customHeight="1" x14ac:dyDescent="0.25">
      <c r="A1043" s="13"/>
      <c r="B1043" s="3"/>
      <c r="C1043" s="6"/>
      <c r="D1043" s="6"/>
      <c r="E1043" s="6"/>
      <c r="F1043" s="6"/>
      <c r="G1043" s="6"/>
      <c r="H1043" s="6"/>
      <c r="I1043" s="6"/>
      <c r="J1043" s="6"/>
      <c r="K1043" s="6"/>
      <c r="L1043" s="6"/>
      <c r="M1043" s="6"/>
      <c r="N1043" s="6"/>
      <c r="O1043" s="6"/>
      <c r="P1043" s="6"/>
      <c r="Q1043" s="6"/>
      <c r="R1043" s="6"/>
      <c r="S1043" s="6"/>
      <c r="T1043" s="6"/>
      <c r="U1043" s="6"/>
      <c r="V1043" s="6"/>
      <c r="W1043" s="6"/>
      <c r="X1043" s="6"/>
      <c r="Y1043" s="6"/>
      <c r="Z1043" s="6"/>
      <c r="AA1043" s="6"/>
      <c r="AB1043" s="6"/>
    </row>
    <row r="1044" spans="1:28" ht="15.75" customHeight="1" x14ac:dyDescent="0.25">
      <c r="A1044" s="13"/>
      <c r="B1044" s="3"/>
      <c r="C1044" s="6"/>
      <c r="D1044" s="6"/>
      <c r="E1044" s="6"/>
      <c r="F1044" s="6"/>
      <c r="G1044" s="6"/>
      <c r="H1044" s="6"/>
      <c r="I1044" s="6"/>
      <c r="J1044" s="6"/>
      <c r="K1044" s="6"/>
      <c r="L1044" s="6"/>
      <c r="M1044" s="6"/>
      <c r="N1044" s="6"/>
      <c r="O1044" s="6"/>
      <c r="P1044" s="6"/>
      <c r="Q1044" s="6"/>
      <c r="R1044" s="6"/>
      <c r="S1044" s="6"/>
      <c r="T1044" s="6"/>
      <c r="U1044" s="6"/>
      <c r="V1044" s="6"/>
      <c r="W1044" s="6"/>
      <c r="X1044" s="6"/>
      <c r="Y1044" s="6"/>
      <c r="Z1044" s="6"/>
      <c r="AA1044" s="6"/>
      <c r="AB1044" s="6"/>
    </row>
    <row r="1045" spans="1:28" ht="15.75" customHeight="1" x14ac:dyDescent="0.25">
      <c r="A1045" s="13"/>
      <c r="B1045" s="3"/>
      <c r="C1045" s="6"/>
      <c r="D1045" s="6"/>
      <c r="E1045" s="6"/>
      <c r="F1045" s="6"/>
      <c r="G1045" s="6"/>
      <c r="H1045" s="6"/>
      <c r="I1045" s="6"/>
      <c r="J1045" s="6"/>
      <c r="K1045" s="6"/>
      <c r="L1045" s="6"/>
      <c r="M1045" s="6"/>
      <c r="N1045" s="6"/>
      <c r="O1045" s="6"/>
      <c r="P1045" s="6"/>
      <c r="Q1045" s="6"/>
      <c r="R1045" s="6"/>
      <c r="S1045" s="6"/>
      <c r="T1045" s="6"/>
      <c r="U1045" s="6"/>
      <c r="V1045" s="6"/>
      <c r="W1045" s="6"/>
      <c r="X1045" s="6"/>
      <c r="Y1045" s="6"/>
      <c r="Z1045" s="6"/>
      <c r="AA1045" s="6"/>
      <c r="AB1045" s="6"/>
    </row>
    <row r="1046" spans="1:28" ht="15.75" customHeight="1" x14ac:dyDescent="0.25">
      <c r="A1046" s="13"/>
      <c r="B1046" s="3"/>
      <c r="C1046" s="6"/>
      <c r="D1046" s="6"/>
      <c r="E1046" s="6"/>
      <c r="F1046" s="6"/>
      <c r="G1046" s="6"/>
      <c r="H1046" s="6"/>
      <c r="I1046" s="6"/>
      <c r="J1046" s="6"/>
      <c r="K1046" s="6"/>
      <c r="L1046" s="6"/>
      <c r="M1046" s="6"/>
      <c r="N1046" s="6"/>
      <c r="O1046" s="6"/>
      <c r="P1046" s="6"/>
      <c r="Q1046" s="6"/>
      <c r="R1046" s="6"/>
      <c r="S1046" s="6"/>
      <c r="T1046" s="6"/>
      <c r="U1046" s="6"/>
      <c r="V1046" s="6"/>
      <c r="W1046" s="6"/>
      <c r="X1046" s="6"/>
      <c r="Y1046" s="6"/>
      <c r="Z1046" s="6"/>
      <c r="AA1046" s="6"/>
      <c r="AB1046" s="6"/>
    </row>
    <row r="1047" spans="1:28" ht="15.75" customHeight="1" x14ac:dyDescent="0.25">
      <c r="A1047" s="13"/>
      <c r="B1047" s="3"/>
      <c r="C1047" s="6"/>
      <c r="D1047" s="6"/>
      <c r="E1047" s="6"/>
      <c r="F1047" s="6"/>
      <c r="G1047" s="6"/>
      <c r="H1047" s="6"/>
      <c r="I1047" s="6"/>
      <c r="J1047" s="6"/>
      <c r="K1047" s="6"/>
      <c r="L1047" s="6"/>
      <c r="M1047" s="6"/>
      <c r="N1047" s="6"/>
      <c r="O1047" s="6"/>
      <c r="P1047" s="6"/>
      <c r="Q1047" s="6"/>
      <c r="R1047" s="6"/>
      <c r="S1047" s="6"/>
      <c r="T1047" s="6"/>
      <c r="U1047" s="6"/>
      <c r="V1047" s="6"/>
      <c r="W1047" s="6"/>
      <c r="X1047" s="6"/>
      <c r="Y1047" s="6"/>
      <c r="Z1047" s="6"/>
      <c r="AA1047" s="6"/>
      <c r="AB1047" s="6"/>
    </row>
    <row r="1048" spans="1:28" ht="15.75" customHeight="1" x14ac:dyDescent="0.25">
      <c r="A1048" s="13"/>
      <c r="B1048" s="3"/>
      <c r="C1048" s="6"/>
      <c r="D1048" s="6"/>
      <c r="E1048" s="6"/>
      <c r="F1048" s="6"/>
      <c r="G1048" s="6"/>
      <c r="H1048" s="6"/>
      <c r="I1048" s="6"/>
      <c r="J1048" s="6"/>
      <c r="K1048" s="6"/>
      <c r="L1048" s="6"/>
      <c r="M1048" s="6"/>
      <c r="N1048" s="6"/>
      <c r="O1048" s="6"/>
      <c r="P1048" s="6"/>
      <c r="Q1048" s="6"/>
      <c r="R1048" s="6"/>
      <c r="S1048" s="6"/>
      <c r="T1048" s="6"/>
      <c r="U1048" s="6"/>
      <c r="V1048" s="6"/>
      <c r="W1048" s="6"/>
      <c r="X1048" s="6"/>
      <c r="Y1048" s="6"/>
      <c r="Z1048" s="6"/>
      <c r="AA1048" s="6"/>
      <c r="AB1048" s="6"/>
    </row>
    <row r="1049" spans="1:28" ht="15.75" customHeight="1" x14ac:dyDescent="0.25">
      <c r="A1049" s="13"/>
      <c r="B1049" s="3"/>
      <c r="C1049" s="6"/>
      <c r="D1049" s="6"/>
      <c r="E1049" s="6"/>
      <c r="F1049" s="6"/>
      <c r="G1049" s="6"/>
      <c r="H1049" s="6"/>
      <c r="I1049" s="6"/>
      <c r="J1049" s="6"/>
      <c r="K1049" s="6"/>
      <c r="L1049" s="6"/>
      <c r="M1049" s="6"/>
      <c r="N1049" s="6"/>
      <c r="O1049" s="6"/>
      <c r="P1049" s="6"/>
      <c r="Q1049" s="6"/>
      <c r="R1049" s="6"/>
      <c r="S1049" s="6"/>
      <c r="T1049" s="6"/>
      <c r="U1049" s="6"/>
      <c r="V1049" s="6"/>
      <c r="W1049" s="6"/>
      <c r="X1049" s="6"/>
      <c r="Y1049" s="6"/>
      <c r="Z1049" s="6"/>
      <c r="AA1049" s="6"/>
      <c r="AB1049" s="6"/>
    </row>
    <row r="1050" spans="1:28" ht="15.75" customHeight="1" x14ac:dyDescent="0.25">
      <c r="A1050" s="13"/>
      <c r="B1050" s="3"/>
      <c r="C1050" s="6"/>
      <c r="D1050" s="6"/>
      <c r="E1050" s="6"/>
      <c r="F1050" s="6"/>
      <c r="G1050" s="6"/>
      <c r="H1050" s="6"/>
      <c r="I1050" s="6"/>
      <c r="J1050" s="6"/>
      <c r="K1050" s="6"/>
      <c r="L1050" s="6"/>
      <c r="M1050" s="6"/>
      <c r="N1050" s="6"/>
      <c r="O1050" s="6"/>
      <c r="P1050" s="6"/>
      <c r="Q1050" s="6"/>
      <c r="R1050" s="6"/>
      <c r="S1050" s="6"/>
      <c r="T1050" s="6"/>
      <c r="U1050" s="6"/>
      <c r="V1050" s="6"/>
      <c r="W1050" s="6"/>
      <c r="X1050" s="6"/>
      <c r="Y1050" s="6"/>
      <c r="Z1050" s="6"/>
      <c r="AA1050" s="6"/>
      <c r="AB1050" s="6"/>
    </row>
    <row r="1051" spans="1:28" ht="15.75" customHeight="1" x14ac:dyDescent="0.25">
      <c r="A1051" s="13"/>
      <c r="B1051" s="3"/>
      <c r="C1051" s="6"/>
      <c r="D1051" s="6"/>
      <c r="E1051" s="6"/>
      <c r="F1051" s="6"/>
      <c r="G1051" s="6"/>
      <c r="H1051" s="6"/>
      <c r="I1051" s="6"/>
      <c r="J1051" s="6"/>
      <c r="K1051" s="6"/>
      <c r="L1051" s="6"/>
      <c r="M1051" s="6"/>
      <c r="N1051" s="6"/>
      <c r="O1051" s="6"/>
      <c r="P1051" s="6"/>
      <c r="Q1051" s="6"/>
      <c r="R1051" s="6"/>
      <c r="S1051" s="6"/>
      <c r="T1051" s="6"/>
      <c r="U1051" s="6"/>
      <c r="V1051" s="6"/>
      <c r="W1051" s="6"/>
      <c r="X1051" s="6"/>
      <c r="Y1051" s="6"/>
      <c r="Z1051" s="6"/>
      <c r="AA1051" s="6"/>
      <c r="AB1051" s="6"/>
    </row>
    <row r="1052" spans="1:28" ht="15.75" customHeight="1" x14ac:dyDescent="0.25">
      <c r="A1052" s="13"/>
      <c r="B1052" s="3"/>
      <c r="C1052" s="6"/>
      <c r="D1052" s="6"/>
      <c r="E1052" s="6"/>
      <c r="F1052" s="6"/>
      <c r="G1052" s="6"/>
      <c r="H1052" s="6"/>
      <c r="I1052" s="6"/>
      <c r="J1052" s="6"/>
      <c r="K1052" s="6"/>
      <c r="L1052" s="6"/>
      <c r="M1052" s="6"/>
      <c r="N1052" s="6"/>
      <c r="O1052" s="6"/>
      <c r="P1052" s="6"/>
      <c r="Q1052" s="6"/>
      <c r="R1052" s="6"/>
      <c r="S1052" s="6"/>
      <c r="T1052" s="6"/>
      <c r="U1052" s="6"/>
      <c r="V1052" s="6"/>
      <c r="W1052" s="6"/>
      <c r="X1052" s="6"/>
      <c r="Y1052" s="6"/>
      <c r="Z1052" s="6"/>
      <c r="AA1052" s="6"/>
      <c r="AB1052" s="6"/>
    </row>
    <row r="1053" spans="1:28" ht="15.75" customHeight="1" x14ac:dyDescent="0.25">
      <c r="A1053" s="13"/>
      <c r="B1053" s="3"/>
      <c r="C1053" s="6"/>
      <c r="D1053" s="6"/>
      <c r="E1053" s="6"/>
      <c r="F1053" s="6"/>
      <c r="G1053" s="6"/>
      <c r="H1053" s="6"/>
      <c r="I1053" s="6"/>
      <c r="J1053" s="6"/>
      <c r="K1053" s="6"/>
      <c r="L1053" s="6"/>
      <c r="M1053" s="6"/>
      <c r="N1053" s="6"/>
      <c r="O1053" s="6"/>
      <c r="P1053" s="6"/>
      <c r="Q1053" s="6"/>
      <c r="R1053" s="6"/>
      <c r="S1053" s="6"/>
      <c r="T1053" s="6"/>
      <c r="U1053" s="6"/>
      <c r="V1053" s="6"/>
      <c r="W1053" s="6"/>
      <c r="X1053" s="6"/>
      <c r="Y1053" s="6"/>
      <c r="Z1053" s="6"/>
      <c r="AA1053" s="6"/>
      <c r="AB1053" s="6"/>
    </row>
    <row r="1054" spans="1:28" ht="15.75" customHeight="1" x14ac:dyDescent="0.25">
      <c r="A1054" s="13"/>
      <c r="B1054" s="3"/>
      <c r="C1054" s="6"/>
      <c r="D1054" s="6"/>
      <c r="E1054" s="6"/>
      <c r="F1054" s="6"/>
      <c r="G1054" s="6"/>
      <c r="H1054" s="6"/>
      <c r="I1054" s="6"/>
      <c r="J1054" s="6"/>
      <c r="K1054" s="6"/>
      <c r="L1054" s="6"/>
      <c r="M1054" s="6"/>
      <c r="N1054" s="6"/>
      <c r="O1054" s="6"/>
      <c r="P1054" s="6"/>
      <c r="Q1054" s="6"/>
      <c r="R1054" s="6"/>
      <c r="S1054" s="6"/>
      <c r="T1054" s="6"/>
      <c r="U1054" s="6"/>
      <c r="V1054" s="6"/>
      <c r="W1054" s="6"/>
      <c r="X1054" s="6"/>
      <c r="Y1054" s="6"/>
      <c r="Z1054" s="6"/>
      <c r="AA1054" s="6"/>
      <c r="AB1054" s="6"/>
    </row>
    <row r="1055" spans="1:28" ht="15.75" customHeight="1" x14ac:dyDescent="0.25">
      <c r="A1055" s="13"/>
      <c r="B1055" s="3"/>
      <c r="C1055" s="6"/>
      <c r="D1055" s="6"/>
      <c r="E1055" s="6"/>
      <c r="F1055" s="6"/>
      <c r="G1055" s="6"/>
      <c r="H1055" s="6"/>
      <c r="I1055" s="6"/>
      <c r="J1055" s="6"/>
      <c r="K1055" s="6"/>
      <c r="L1055" s="6"/>
      <c r="M1055" s="6"/>
      <c r="N1055" s="6"/>
      <c r="O1055" s="6"/>
      <c r="P1055" s="6"/>
      <c r="Q1055" s="6"/>
      <c r="R1055" s="6"/>
      <c r="S1055" s="6"/>
      <c r="T1055" s="6"/>
      <c r="U1055" s="6"/>
      <c r="V1055" s="6"/>
      <c r="W1055" s="6"/>
      <c r="X1055" s="6"/>
      <c r="Y1055" s="6"/>
      <c r="Z1055" s="6"/>
      <c r="AA1055" s="6"/>
      <c r="AB1055" s="6"/>
    </row>
    <row r="1056" spans="1:28" ht="15.75" customHeight="1" x14ac:dyDescent="0.25">
      <c r="A1056" s="13"/>
      <c r="B1056" s="3"/>
      <c r="C1056" s="6"/>
      <c r="D1056" s="6"/>
      <c r="E1056" s="6"/>
      <c r="F1056" s="6"/>
      <c r="G1056" s="6"/>
      <c r="H1056" s="6"/>
      <c r="I1056" s="6"/>
      <c r="J1056" s="6"/>
      <c r="K1056" s="6"/>
      <c r="L1056" s="6"/>
      <c r="M1056" s="6"/>
      <c r="N1056" s="6"/>
      <c r="O1056" s="6"/>
      <c r="P1056" s="6"/>
      <c r="Q1056" s="6"/>
      <c r="R1056" s="6"/>
      <c r="S1056" s="6"/>
      <c r="T1056" s="6"/>
      <c r="U1056" s="6"/>
      <c r="V1056" s="6"/>
      <c r="W1056" s="6"/>
      <c r="X1056" s="6"/>
      <c r="Y1056" s="6"/>
      <c r="Z1056" s="6"/>
      <c r="AA1056" s="6"/>
      <c r="AB1056" s="6"/>
    </row>
    <row r="1057" spans="1:28" ht="15.75" customHeight="1" x14ac:dyDescent="0.25">
      <c r="A1057" s="13"/>
      <c r="B1057" s="3"/>
      <c r="C1057" s="6"/>
      <c r="D1057" s="6"/>
      <c r="E1057" s="6"/>
      <c r="F1057" s="6"/>
      <c r="G1057" s="6"/>
      <c r="H1057" s="6"/>
      <c r="I1057" s="6"/>
      <c r="J1057" s="6"/>
      <c r="K1057" s="6"/>
      <c r="L1057" s="6"/>
      <c r="M1057" s="6"/>
      <c r="N1057" s="6"/>
      <c r="O1057" s="6"/>
      <c r="P1057" s="6"/>
      <c r="Q1057" s="6"/>
      <c r="R1057" s="6"/>
      <c r="S1057" s="6"/>
      <c r="T1057" s="6"/>
      <c r="U1057" s="6"/>
      <c r="V1057" s="6"/>
      <c r="W1057" s="6"/>
      <c r="X1057" s="6"/>
      <c r="Y1057" s="6"/>
      <c r="Z1057" s="6"/>
      <c r="AA1057" s="6"/>
      <c r="AB1057" s="6"/>
    </row>
    <row r="1058" spans="1:28" ht="15.75" customHeight="1" x14ac:dyDescent="0.25">
      <c r="A1058" s="13"/>
      <c r="B1058" s="3"/>
      <c r="C1058" s="6"/>
      <c r="D1058" s="6"/>
      <c r="E1058" s="6"/>
      <c r="F1058" s="6"/>
      <c r="G1058" s="6"/>
      <c r="H1058" s="6"/>
      <c r="I1058" s="6"/>
      <c r="J1058" s="6"/>
      <c r="K1058" s="6"/>
      <c r="L1058" s="6"/>
      <c r="M1058" s="6"/>
      <c r="N1058" s="6"/>
      <c r="O1058" s="6"/>
      <c r="P1058" s="6"/>
      <c r="Q1058" s="6"/>
      <c r="R1058" s="6"/>
      <c r="S1058" s="6"/>
      <c r="T1058" s="6"/>
      <c r="U1058" s="6"/>
      <c r="V1058" s="6"/>
      <c r="W1058" s="6"/>
      <c r="X1058" s="6"/>
      <c r="Y1058" s="6"/>
      <c r="Z1058" s="6"/>
      <c r="AA1058" s="6"/>
      <c r="AB1058" s="6"/>
    </row>
    <row r="1059" spans="1:28" ht="15.75" customHeight="1" x14ac:dyDescent="0.25">
      <c r="A1059" s="13"/>
      <c r="B1059" s="3"/>
      <c r="C1059" s="6"/>
      <c r="D1059" s="6"/>
      <c r="E1059" s="6"/>
      <c r="F1059" s="6"/>
      <c r="G1059" s="6"/>
      <c r="H1059" s="6"/>
      <c r="I1059" s="6"/>
      <c r="J1059" s="6"/>
      <c r="K1059" s="6"/>
      <c r="L1059" s="6"/>
      <c r="M1059" s="6"/>
      <c r="N1059" s="6"/>
      <c r="O1059" s="6"/>
      <c r="P1059" s="6"/>
      <c r="Q1059" s="6"/>
      <c r="R1059" s="6"/>
      <c r="S1059" s="6"/>
      <c r="T1059" s="6"/>
      <c r="U1059" s="6"/>
      <c r="V1059" s="6"/>
      <c r="W1059" s="6"/>
      <c r="X1059" s="6"/>
      <c r="Y1059" s="6"/>
      <c r="Z1059" s="6"/>
      <c r="AA1059" s="6"/>
      <c r="AB1059" s="6"/>
    </row>
    <row r="1060" spans="1:28" ht="15.75" customHeight="1" x14ac:dyDescent="0.25">
      <c r="A1060" s="13"/>
      <c r="B1060" s="3"/>
      <c r="C1060" s="6"/>
      <c r="D1060" s="6"/>
      <c r="E1060" s="6"/>
      <c r="F1060" s="6"/>
      <c r="G1060" s="6"/>
      <c r="H1060" s="6"/>
      <c r="I1060" s="6"/>
      <c r="J1060" s="6"/>
      <c r="K1060" s="6"/>
      <c r="L1060" s="6"/>
      <c r="M1060" s="6"/>
      <c r="N1060" s="6"/>
      <c r="O1060" s="6"/>
      <c r="P1060" s="6"/>
      <c r="Q1060" s="6"/>
      <c r="R1060" s="6"/>
      <c r="S1060" s="6"/>
      <c r="T1060" s="6"/>
      <c r="U1060" s="6"/>
      <c r="V1060" s="6"/>
      <c r="W1060" s="6"/>
      <c r="X1060" s="6"/>
      <c r="Y1060" s="6"/>
      <c r="Z1060" s="6"/>
      <c r="AA1060" s="6"/>
      <c r="AB1060" s="6"/>
    </row>
    <row r="1061" spans="1:28" ht="15.75" customHeight="1" x14ac:dyDescent="0.25">
      <c r="A1061" s="13"/>
      <c r="B1061" s="3"/>
      <c r="C1061" s="6"/>
      <c r="D1061" s="6"/>
      <c r="E1061" s="6"/>
      <c r="F1061" s="6"/>
      <c r="G1061" s="6"/>
      <c r="H1061" s="6"/>
      <c r="I1061" s="6"/>
      <c r="J1061" s="6"/>
      <c r="K1061" s="6"/>
      <c r="L1061" s="6"/>
      <c r="M1061" s="6"/>
      <c r="N1061" s="6"/>
      <c r="O1061" s="6"/>
      <c r="P1061" s="6"/>
      <c r="Q1061" s="6"/>
      <c r="R1061" s="6"/>
      <c r="S1061" s="6"/>
      <c r="T1061" s="6"/>
      <c r="U1061" s="6"/>
      <c r="V1061" s="6"/>
      <c r="W1061" s="6"/>
      <c r="X1061" s="6"/>
      <c r="Y1061" s="6"/>
      <c r="Z1061" s="6"/>
      <c r="AA1061" s="6"/>
      <c r="AB1061" s="6"/>
    </row>
    <row r="1062" spans="1:28" ht="15.75" customHeight="1" x14ac:dyDescent="0.25">
      <c r="A1062" s="13"/>
      <c r="B1062" s="3"/>
      <c r="C1062" s="6"/>
      <c r="D1062" s="6"/>
      <c r="E1062" s="6"/>
      <c r="F1062" s="6"/>
      <c r="G1062" s="6"/>
      <c r="H1062" s="6"/>
      <c r="I1062" s="6"/>
      <c r="J1062" s="6"/>
      <c r="K1062" s="6"/>
      <c r="L1062" s="6"/>
      <c r="M1062" s="6"/>
      <c r="N1062" s="6"/>
      <c r="O1062" s="6"/>
      <c r="P1062" s="6"/>
      <c r="Q1062" s="6"/>
      <c r="R1062" s="6"/>
      <c r="S1062" s="6"/>
      <c r="T1062" s="6"/>
      <c r="U1062" s="6"/>
      <c r="V1062" s="6"/>
      <c r="W1062" s="6"/>
      <c r="X1062" s="6"/>
      <c r="Y1062" s="6"/>
      <c r="Z1062" s="6"/>
      <c r="AA1062" s="6"/>
      <c r="AB1062" s="6"/>
    </row>
    <row r="1063" spans="1:28" ht="15.75" customHeight="1" x14ac:dyDescent="0.25">
      <c r="A1063" s="13"/>
      <c r="B1063" s="3"/>
      <c r="C1063" s="6"/>
      <c r="D1063" s="6"/>
      <c r="E1063" s="6"/>
      <c r="F1063" s="6"/>
      <c r="G1063" s="6"/>
      <c r="H1063" s="6"/>
      <c r="I1063" s="6"/>
      <c r="J1063" s="6"/>
      <c r="K1063" s="6"/>
      <c r="L1063" s="6"/>
      <c r="M1063" s="6"/>
      <c r="N1063" s="6"/>
      <c r="O1063" s="6"/>
      <c r="P1063" s="6"/>
      <c r="Q1063" s="6"/>
      <c r="R1063" s="6"/>
      <c r="S1063" s="6"/>
      <c r="T1063" s="6"/>
      <c r="U1063" s="6"/>
      <c r="V1063" s="6"/>
      <c r="W1063" s="6"/>
      <c r="X1063" s="6"/>
      <c r="Y1063" s="6"/>
      <c r="Z1063" s="6"/>
      <c r="AA1063" s="6"/>
      <c r="AB1063" s="6"/>
    </row>
    <row r="1064" spans="1:28" ht="15.75" customHeight="1" x14ac:dyDescent="0.25">
      <c r="A1064" s="13"/>
      <c r="B1064" s="3"/>
      <c r="C1064" s="6"/>
      <c r="D1064" s="6"/>
      <c r="E1064" s="6"/>
      <c r="F1064" s="6"/>
      <c r="G1064" s="6"/>
      <c r="H1064" s="6"/>
      <c r="I1064" s="6"/>
      <c r="J1064" s="6"/>
      <c r="K1064" s="6"/>
      <c r="L1064" s="6"/>
      <c r="M1064" s="6"/>
      <c r="N1064" s="6"/>
      <c r="O1064" s="6"/>
      <c r="P1064" s="6"/>
      <c r="Q1064" s="6"/>
      <c r="R1064" s="6"/>
      <c r="S1064" s="6"/>
      <c r="T1064" s="6"/>
      <c r="U1064" s="6"/>
      <c r="V1064" s="6"/>
      <c r="W1064" s="6"/>
      <c r="X1064" s="6"/>
      <c r="Y1064" s="6"/>
      <c r="Z1064" s="6"/>
      <c r="AA1064" s="6"/>
      <c r="AB1064" s="6"/>
    </row>
    <row r="1065" spans="1:28" ht="15.75" customHeight="1" x14ac:dyDescent="0.25">
      <c r="A1065" s="13"/>
      <c r="B1065" s="3"/>
      <c r="C1065" s="6"/>
      <c r="D1065" s="6"/>
      <c r="E1065" s="6"/>
      <c r="F1065" s="6"/>
      <c r="G1065" s="6"/>
      <c r="H1065" s="6"/>
      <c r="I1065" s="6"/>
      <c r="J1065" s="6"/>
      <c r="K1065" s="6"/>
      <c r="L1065" s="6"/>
      <c r="M1065" s="6"/>
      <c r="N1065" s="6"/>
      <c r="O1065" s="6"/>
      <c r="P1065" s="6"/>
      <c r="Q1065" s="6"/>
      <c r="R1065" s="6"/>
      <c r="S1065" s="6"/>
      <c r="T1065" s="6"/>
      <c r="U1065" s="6"/>
      <c r="V1065" s="6"/>
      <c r="W1065" s="6"/>
      <c r="X1065" s="6"/>
      <c r="Y1065" s="6"/>
      <c r="Z1065" s="6"/>
      <c r="AA1065" s="6"/>
      <c r="AB1065" s="6"/>
    </row>
    <row r="1066" spans="1:28" ht="15.75" customHeight="1" x14ac:dyDescent="0.25">
      <c r="A1066" s="13"/>
      <c r="B1066" s="3"/>
      <c r="C1066" s="6"/>
      <c r="D1066" s="6"/>
      <c r="E1066" s="6"/>
      <c r="F1066" s="6"/>
      <c r="G1066" s="6"/>
      <c r="H1066" s="6"/>
      <c r="I1066" s="6"/>
      <c r="J1066" s="6"/>
      <c r="K1066" s="6"/>
      <c r="L1066" s="6"/>
      <c r="M1066" s="6"/>
      <c r="N1066" s="6"/>
      <c r="O1066" s="6"/>
      <c r="P1066" s="6"/>
      <c r="Q1066" s="6"/>
      <c r="R1066" s="6"/>
      <c r="S1066" s="6"/>
      <c r="T1066" s="6"/>
      <c r="U1066" s="6"/>
      <c r="V1066" s="6"/>
      <c r="W1066" s="6"/>
      <c r="X1066" s="6"/>
      <c r="Y1066" s="6"/>
      <c r="Z1066" s="6"/>
      <c r="AA1066" s="6"/>
      <c r="AB1066" s="6"/>
    </row>
    <row r="1067" spans="1:28" ht="15.75" customHeight="1" x14ac:dyDescent="0.25">
      <c r="A1067" s="13"/>
      <c r="B1067" s="3"/>
      <c r="C1067" s="6"/>
      <c r="D1067" s="6"/>
      <c r="E1067" s="6"/>
      <c r="F1067" s="6"/>
      <c r="G1067" s="6"/>
      <c r="H1067" s="6"/>
      <c r="I1067" s="6"/>
      <c r="J1067" s="6"/>
      <c r="K1067" s="6"/>
      <c r="L1067" s="6"/>
      <c r="M1067" s="6"/>
      <c r="N1067" s="6"/>
      <c r="O1067" s="6"/>
      <c r="P1067" s="6"/>
      <c r="Q1067" s="6"/>
      <c r="R1067" s="6"/>
      <c r="S1067" s="6"/>
      <c r="T1067" s="6"/>
      <c r="U1067" s="6"/>
      <c r="V1067" s="6"/>
      <c r="W1067" s="6"/>
      <c r="X1067" s="6"/>
      <c r="Y1067" s="6"/>
      <c r="Z1067" s="6"/>
      <c r="AA1067" s="6"/>
      <c r="AB1067" s="6"/>
    </row>
    <row r="1068" spans="1:28" ht="15.75" customHeight="1" x14ac:dyDescent="0.25">
      <c r="A1068" s="13"/>
      <c r="B1068" s="3"/>
      <c r="C1068" s="6"/>
      <c r="D1068" s="6"/>
      <c r="E1068" s="6"/>
      <c r="F1068" s="6"/>
      <c r="G1068" s="6"/>
      <c r="H1068" s="6"/>
      <c r="I1068" s="6"/>
      <c r="J1068" s="6"/>
      <c r="K1068" s="6"/>
      <c r="L1068" s="6"/>
      <c r="M1068" s="6"/>
      <c r="N1068" s="6"/>
      <c r="O1068" s="6"/>
      <c r="P1068" s="6"/>
      <c r="Q1068" s="6"/>
      <c r="R1068" s="6"/>
      <c r="S1068" s="6"/>
      <c r="T1068" s="6"/>
      <c r="U1068" s="6"/>
      <c r="V1068" s="6"/>
      <c r="W1068" s="6"/>
      <c r="X1068" s="6"/>
      <c r="Y1068" s="6"/>
      <c r="Z1068" s="6"/>
      <c r="AA1068" s="6"/>
      <c r="AB1068" s="6"/>
    </row>
    <row r="1069" spans="1:28" ht="15.75" customHeight="1" x14ac:dyDescent="0.25">
      <c r="A1069" s="13"/>
      <c r="B1069" s="3"/>
      <c r="C1069" s="6"/>
      <c r="D1069" s="6"/>
      <c r="E1069" s="6"/>
      <c r="F1069" s="6"/>
      <c r="G1069" s="6"/>
      <c r="H1069" s="6"/>
      <c r="I1069" s="6"/>
      <c r="J1069" s="6"/>
      <c r="K1069" s="6"/>
      <c r="L1069" s="6"/>
      <c r="M1069" s="6"/>
      <c r="N1069" s="6"/>
      <c r="O1069" s="6"/>
      <c r="P1069" s="6"/>
      <c r="Q1069" s="6"/>
      <c r="R1069" s="6"/>
      <c r="S1069" s="6"/>
      <c r="T1069" s="6"/>
      <c r="U1069" s="6"/>
      <c r="V1069" s="6"/>
      <c r="W1069" s="6"/>
      <c r="X1069" s="6"/>
      <c r="Y1069" s="6"/>
      <c r="Z1069" s="6"/>
      <c r="AA1069" s="6"/>
      <c r="AB1069" s="6"/>
    </row>
    <row r="1070" spans="1:28" ht="15.75" customHeight="1" x14ac:dyDescent="0.25">
      <c r="A1070" s="13"/>
      <c r="B1070" s="3"/>
      <c r="C1070" s="6"/>
      <c r="D1070" s="6"/>
      <c r="E1070" s="6"/>
      <c r="F1070" s="6"/>
      <c r="G1070" s="6"/>
      <c r="H1070" s="6"/>
      <c r="I1070" s="6"/>
      <c r="J1070" s="6"/>
      <c r="K1070" s="6"/>
      <c r="L1070" s="6"/>
      <c r="M1070" s="6"/>
      <c r="N1070" s="6"/>
      <c r="O1070" s="6"/>
      <c r="P1070" s="6"/>
      <c r="Q1070" s="6"/>
      <c r="R1070" s="6"/>
      <c r="S1070" s="6"/>
      <c r="T1070" s="6"/>
      <c r="U1070" s="6"/>
      <c r="V1070" s="6"/>
      <c r="W1070" s="6"/>
      <c r="X1070" s="6"/>
      <c r="Y1070" s="6"/>
      <c r="Z1070" s="6"/>
      <c r="AA1070" s="6"/>
      <c r="AB1070" s="6"/>
    </row>
    <row r="1071" spans="1:28" ht="15.75" customHeight="1" x14ac:dyDescent="0.25">
      <c r="A1071" s="13"/>
      <c r="B1071" s="3"/>
      <c r="C1071" s="6"/>
      <c r="D1071" s="6"/>
      <c r="E1071" s="6"/>
      <c r="F1071" s="6"/>
      <c r="G1071" s="6"/>
      <c r="H1071" s="6"/>
      <c r="I1071" s="6"/>
      <c r="J1071" s="6"/>
      <c r="K1071" s="6"/>
      <c r="L1071" s="6"/>
      <c r="M1071" s="6"/>
      <c r="N1071" s="6"/>
      <c r="O1071" s="6"/>
      <c r="P1071" s="6"/>
      <c r="Q1071" s="6"/>
      <c r="R1071" s="6"/>
      <c r="S1071" s="6"/>
      <c r="T1071" s="6"/>
      <c r="U1071" s="6"/>
      <c r="V1071" s="6"/>
      <c r="W1071" s="6"/>
      <c r="X1071" s="6"/>
      <c r="Y1071" s="6"/>
      <c r="Z1071" s="6"/>
      <c r="AA1071" s="6"/>
      <c r="AB1071" s="6"/>
    </row>
    <row r="1072" spans="1:28" ht="15.75" customHeight="1" x14ac:dyDescent="0.25">
      <c r="A1072" s="13"/>
      <c r="B1072" s="3"/>
      <c r="C1072" s="6"/>
      <c r="D1072" s="6"/>
      <c r="E1072" s="6"/>
      <c r="F1072" s="6"/>
      <c r="G1072" s="6"/>
      <c r="H1072" s="6"/>
      <c r="I1072" s="6"/>
      <c r="J1072" s="6"/>
      <c r="K1072" s="6"/>
      <c r="L1072" s="6"/>
      <c r="M1072" s="6"/>
      <c r="N1072" s="6"/>
      <c r="O1072" s="6"/>
      <c r="P1072" s="6"/>
      <c r="Q1072" s="6"/>
      <c r="R1072" s="6"/>
      <c r="S1072" s="6"/>
      <c r="T1072" s="6"/>
      <c r="U1072" s="6"/>
      <c r="V1072" s="6"/>
      <c r="W1072" s="6"/>
      <c r="X1072" s="6"/>
      <c r="Y1072" s="6"/>
      <c r="Z1072" s="6"/>
      <c r="AA1072" s="6"/>
      <c r="AB1072" s="6"/>
    </row>
    <row r="1073" spans="1:28" ht="15.75" customHeight="1" x14ac:dyDescent="0.25">
      <c r="A1073" s="13"/>
      <c r="B1073" s="3"/>
      <c r="C1073" s="6"/>
      <c r="D1073" s="6"/>
      <c r="E1073" s="6"/>
      <c r="F1073" s="6"/>
      <c r="G1073" s="6"/>
      <c r="H1073" s="6"/>
      <c r="I1073" s="6"/>
      <c r="J1073" s="6"/>
      <c r="K1073" s="6"/>
      <c r="L1073" s="6"/>
      <c r="M1073" s="6"/>
      <c r="N1073" s="6"/>
      <c r="O1073" s="6"/>
      <c r="P1073" s="6"/>
      <c r="Q1073" s="6"/>
      <c r="R1073" s="6"/>
      <c r="S1073" s="6"/>
      <c r="T1073" s="6"/>
      <c r="U1073" s="6"/>
      <c r="V1073" s="6"/>
      <c r="W1073" s="6"/>
      <c r="X1073" s="6"/>
      <c r="Y1073" s="6"/>
      <c r="Z1073" s="6"/>
      <c r="AA1073" s="6"/>
      <c r="AB1073" s="6"/>
    </row>
    <row r="1074" spans="1:28" ht="15.75" customHeight="1" x14ac:dyDescent="0.25">
      <c r="A1074" s="13"/>
      <c r="B1074" s="3"/>
      <c r="C1074" s="6"/>
      <c r="D1074" s="6"/>
      <c r="E1074" s="6"/>
      <c r="F1074" s="6"/>
      <c r="G1074" s="6"/>
      <c r="H1074" s="6"/>
      <c r="I1074" s="6"/>
      <c r="J1074" s="6"/>
      <c r="K1074" s="6"/>
      <c r="L1074" s="6"/>
      <c r="M1074" s="6"/>
      <c r="N1074" s="6"/>
      <c r="O1074" s="6"/>
      <c r="P1074" s="6"/>
      <c r="Q1074" s="6"/>
      <c r="R1074" s="6"/>
      <c r="S1074" s="6"/>
      <c r="T1074" s="6"/>
      <c r="U1074" s="6"/>
      <c r="V1074" s="6"/>
      <c r="W1074" s="6"/>
      <c r="X1074" s="6"/>
      <c r="Y1074" s="6"/>
      <c r="Z1074" s="6"/>
      <c r="AA1074" s="6"/>
      <c r="AB1074" s="6"/>
    </row>
    <row r="1075" spans="1:28" ht="15.75" customHeight="1" x14ac:dyDescent="0.25">
      <c r="A1075" s="13"/>
      <c r="B1075" s="3"/>
      <c r="C1075" s="6"/>
      <c r="D1075" s="6"/>
      <c r="E1075" s="6"/>
      <c r="F1075" s="6"/>
      <c r="G1075" s="6"/>
      <c r="H1075" s="6"/>
      <c r="I1075" s="6"/>
      <c r="J1075" s="6"/>
      <c r="K1075" s="6"/>
      <c r="L1075" s="6"/>
      <c r="M1075" s="6"/>
      <c r="N1075" s="6"/>
      <c r="O1075" s="6"/>
      <c r="P1075" s="6"/>
      <c r="Q1075" s="6"/>
      <c r="R1075" s="6"/>
      <c r="S1075" s="6"/>
      <c r="T1075" s="6"/>
      <c r="U1075" s="6"/>
      <c r="V1075" s="6"/>
      <c r="W1075" s="6"/>
      <c r="X1075" s="6"/>
      <c r="Y1075" s="6"/>
      <c r="Z1075" s="6"/>
      <c r="AA1075" s="6"/>
      <c r="AB1075" s="6"/>
    </row>
    <row r="1076" spans="1:28" ht="15.75" customHeight="1" x14ac:dyDescent="0.25">
      <c r="A1076" s="13"/>
      <c r="B1076" s="3"/>
      <c r="C1076" s="6"/>
      <c r="D1076" s="6"/>
      <c r="E1076" s="6"/>
      <c r="F1076" s="6"/>
      <c r="G1076" s="6"/>
      <c r="H1076" s="6"/>
      <c r="I1076" s="6"/>
      <c r="J1076" s="6"/>
      <c r="K1076" s="6"/>
      <c r="L1076" s="6"/>
      <c r="M1076" s="6"/>
      <c r="N1076" s="6"/>
      <c r="O1076" s="6"/>
      <c r="P1076" s="6"/>
      <c r="Q1076" s="6"/>
      <c r="R1076" s="6"/>
      <c r="S1076" s="6"/>
      <c r="T1076" s="6"/>
      <c r="U1076" s="6"/>
      <c r="V1076" s="6"/>
      <c r="W1076" s="6"/>
      <c r="X1076" s="6"/>
      <c r="Y1076" s="6"/>
      <c r="Z1076" s="6"/>
      <c r="AA1076" s="6"/>
      <c r="AB1076" s="6"/>
    </row>
    <row r="1077" spans="1:28" ht="15.75" customHeight="1" x14ac:dyDescent="0.25">
      <c r="A1077" s="13"/>
      <c r="B1077" s="3"/>
      <c r="C1077" s="6"/>
      <c r="D1077" s="6"/>
      <c r="E1077" s="6"/>
      <c r="F1077" s="6"/>
      <c r="G1077" s="6"/>
      <c r="H1077" s="6"/>
      <c r="I1077" s="6"/>
      <c r="J1077" s="6"/>
      <c r="K1077" s="6"/>
      <c r="L1077" s="6"/>
      <c r="M1077" s="6"/>
      <c r="N1077" s="6"/>
      <c r="O1077" s="6"/>
      <c r="P1077" s="6"/>
      <c r="Q1077" s="6"/>
      <c r="R1077" s="6"/>
      <c r="S1077" s="6"/>
      <c r="T1077" s="6"/>
      <c r="U1077" s="6"/>
      <c r="V1077" s="6"/>
      <c r="W1077" s="6"/>
      <c r="X1077" s="6"/>
      <c r="Y1077" s="6"/>
      <c r="Z1077" s="6"/>
      <c r="AA1077" s="6"/>
      <c r="AB1077" s="6"/>
    </row>
    <row r="1078" spans="1:28" ht="15.75" customHeight="1" x14ac:dyDescent="0.25">
      <c r="A1078" s="13"/>
      <c r="B1078" s="3"/>
      <c r="C1078" s="6"/>
      <c r="D1078" s="6"/>
      <c r="E1078" s="6"/>
      <c r="F1078" s="6"/>
      <c r="G1078" s="6"/>
      <c r="H1078" s="6"/>
      <c r="I1078" s="6"/>
      <c r="J1078" s="6"/>
      <c r="K1078" s="6"/>
      <c r="L1078" s="6"/>
      <c r="M1078" s="6"/>
      <c r="N1078" s="6"/>
      <c r="O1078" s="6"/>
      <c r="P1078" s="6"/>
      <c r="Q1078" s="6"/>
      <c r="R1078" s="6"/>
      <c r="S1078" s="6"/>
      <c r="T1078" s="6"/>
      <c r="U1078" s="6"/>
      <c r="V1078" s="6"/>
      <c r="W1078" s="6"/>
      <c r="X1078" s="6"/>
      <c r="Y1078" s="6"/>
      <c r="Z1078" s="6"/>
      <c r="AA1078" s="6"/>
      <c r="AB1078" s="6"/>
    </row>
    <row r="1079" spans="1:28" ht="15.75" customHeight="1" x14ac:dyDescent="0.25">
      <c r="A1079" s="13"/>
      <c r="B1079" s="3"/>
      <c r="C1079" s="6"/>
      <c r="D1079" s="6"/>
      <c r="E1079" s="6"/>
      <c r="F1079" s="6"/>
      <c r="G1079" s="6"/>
      <c r="H1079" s="6"/>
      <c r="I1079" s="6"/>
      <c r="J1079" s="6"/>
      <c r="K1079" s="6"/>
      <c r="L1079" s="6"/>
      <c r="M1079" s="6"/>
      <c r="N1079" s="6"/>
      <c r="O1079" s="6"/>
      <c r="P1079" s="6"/>
      <c r="Q1079" s="6"/>
      <c r="R1079" s="6"/>
      <c r="S1079" s="6"/>
      <c r="T1079" s="6"/>
      <c r="U1079" s="6"/>
      <c r="V1079" s="6"/>
      <c r="W1079" s="6"/>
      <c r="X1079" s="6"/>
      <c r="Y1079" s="6"/>
      <c r="Z1079" s="6"/>
      <c r="AA1079" s="6"/>
      <c r="AB1079" s="6"/>
    </row>
    <row r="1080" spans="1:28" ht="15.75" customHeight="1" x14ac:dyDescent="0.25">
      <c r="A1080" s="13"/>
      <c r="B1080" s="3"/>
      <c r="C1080" s="6"/>
      <c r="D1080" s="6"/>
      <c r="E1080" s="6"/>
      <c r="F1080" s="6"/>
      <c r="G1080" s="6"/>
      <c r="H1080" s="6"/>
      <c r="I1080" s="6"/>
      <c r="J1080" s="6"/>
      <c r="K1080" s="6"/>
      <c r="L1080" s="6"/>
      <c r="M1080" s="6"/>
      <c r="N1080" s="6"/>
      <c r="O1080" s="6"/>
      <c r="P1080" s="6"/>
      <c r="Q1080" s="6"/>
      <c r="R1080" s="6"/>
      <c r="S1080" s="6"/>
      <c r="T1080" s="6"/>
      <c r="U1080" s="6"/>
      <c r="V1080" s="6"/>
      <c r="W1080" s="6"/>
      <c r="X1080" s="6"/>
      <c r="Y1080" s="6"/>
      <c r="Z1080" s="6"/>
      <c r="AA1080" s="6"/>
      <c r="AB1080" s="6"/>
    </row>
    <row r="1081" spans="1:28" ht="15.75" customHeight="1" x14ac:dyDescent="0.25">
      <c r="A1081" s="13"/>
      <c r="B1081" s="3"/>
      <c r="C1081" s="6"/>
      <c r="D1081" s="6"/>
      <c r="E1081" s="6"/>
      <c r="F1081" s="6"/>
      <c r="G1081" s="6"/>
      <c r="H1081" s="6"/>
      <c r="I1081" s="6"/>
      <c r="J1081" s="6"/>
      <c r="K1081" s="6"/>
      <c r="L1081" s="6"/>
      <c r="M1081" s="6"/>
      <c r="N1081" s="6"/>
      <c r="O1081" s="6"/>
      <c r="P1081" s="6"/>
      <c r="Q1081" s="6"/>
      <c r="R1081" s="6"/>
      <c r="S1081" s="6"/>
      <c r="T1081" s="6"/>
      <c r="U1081" s="6"/>
      <c r="V1081" s="6"/>
      <c r="W1081" s="6"/>
      <c r="X1081" s="6"/>
      <c r="Y1081" s="6"/>
      <c r="Z1081" s="6"/>
      <c r="AA1081" s="6"/>
      <c r="AB1081" s="6"/>
    </row>
    <row r="1082" spans="1:28" ht="15.75" customHeight="1" x14ac:dyDescent="0.25">
      <c r="A1082" s="13"/>
      <c r="B1082" s="3"/>
      <c r="C1082" s="6"/>
      <c r="D1082" s="6"/>
      <c r="E1082" s="6"/>
      <c r="F1082" s="6"/>
      <c r="G1082" s="6"/>
      <c r="H1082" s="6"/>
      <c r="I1082" s="6"/>
      <c r="J1082" s="6"/>
      <c r="K1082" s="6"/>
      <c r="L1082" s="6"/>
      <c r="M1082" s="6"/>
      <c r="N1082" s="6"/>
      <c r="O1082" s="6"/>
      <c r="P1082" s="6"/>
      <c r="Q1082" s="6"/>
      <c r="R1082" s="6"/>
      <c r="S1082" s="6"/>
      <c r="T1082" s="6"/>
      <c r="U1082" s="6"/>
      <c r="V1082" s="6"/>
      <c r="W1082" s="6"/>
      <c r="X1082" s="6"/>
      <c r="Y1082" s="6"/>
      <c r="Z1082" s="6"/>
      <c r="AA1082" s="6"/>
      <c r="AB1082" s="6"/>
    </row>
    <row r="1083" spans="1:28" ht="15.75" customHeight="1" x14ac:dyDescent="0.25">
      <c r="A1083" s="13"/>
      <c r="B1083" s="3"/>
      <c r="C1083" s="6"/>
      <c r="D1083" s="6"/>
      <c r="E1083" s="6"/>
      <c r="F1083" s="6"/>
      <c r="G1083" s="6"/>
      <c r="H1083" s="6"/>
      <c r="I1083" s="6"/>
      <c r="J1083" s="6"/>
      <c r="K1083" s="6"/>
      <c r="L1083" s="6"/>
      <c r="M1083" s="6"/>
      <c r="N1083" s="6"/>
      <c r="O1083" s="6"/>
      <c r="P1083" s="6"/>
      <c r="Q1083" s="6"/>
      <c r="R1083" s="6"/>
      <c r="S1083" s="6"/>
      <c r="T1083" s="6"/>
      <c r="U1083" s="6"/>
      <c r="V1083" s="6"/>
      <c r="W1083" s="6"/>
      <c r="X1083" s="6"/>
      <c r="Y1083" s="6"/>
      <c r="Z1083" s="6"/>
      <c r="AA1083" s="6"/>
      <c r="AB1083" s="6"/>
    </row>
    <row r="1084" spans="1:28" ht="15.75" customHeight="1" x14ac:dyDescent="0.25">
      <c r="A1084" s="13"/>
      <c r="B1084" s="3"/>
      <c r="C1084" s="6"/>
      <c r="D1084" s="6"/>
      <c r="E1084" s="6"/>
      <c r="F1084" s="6"/>
      <c r="G1084" s="6"/>
      <c r="H1084" s="6"/>
      <c r="I1084" s="6"/>
      <c r="J1084" s="6"/>
      <c r="K1084" s="6"/>
      <c r="L1084" s="6"/>
      <c r="M1084" s="6"/>
      <c r="N1084" s="6"/>
      <c r="O1084" s="6"/>
      <c r="P1084" s="6"/>
      <c r="Q1084" s="6"/>
      <c r="R1084" s="6"/>
      <c r="S1084" s="6"/>
      <c r="T1084" s="6"/>
      <c r="U1084" s="6"/>
      <c r="V1084" s="6"/>
      <c r="W1084" s="6"/>
      <c r="X1084" s="6"/>
      <c r="Y1084" s="6"/>
      <c r="Z1084" s="6"/>
      <c r="AA1084" s="6"/>
      <c r="AB1084" s="6"/>
    </row>
    <row r="1085" spans="1:28" ht="15.75" customHeight="1" x14ac:dyDescent="0.25">
      <c r="A1085" s="13"/>
      <c r="B1085" s="3"/>
      <c r="C1085" s="6"/>
      <c r="D1085" s="6"/>
      <c r="E1085" s="6"/>
      <c r="F1085" s="6"/>
      <c r="G1085" s="6"/>
      <c r="H1085" s="6"/>
      <c r="I1085" s="6"/>
      <c r="J1085" s="6"/>
      <c r="K1085" s="6"/>
      <c r="L1085" s="6"/>
      <c r="M1085" s="6"/>
      <c r="N1085" s="6"/>
      <c r="O1085" s="6"/>
      <c r="P1085" s="6"/>
      <c r="Q1085" s="6"/>
      <c r="R1085" s="6"/>
      <c r="S1085" s="6"/>
      <c r="T1085" s="6"/>
      <c r="U1085" s="6"/>
      <c r="V1085" s="6"/>
      <c r="W1085" s="6"/>
      <c r="X1085" s="6"/>
      <c r="Y1085" s="6"/>
      <c r="Z1085" s="6"/>
      <c r="AA1085" s="6"/>
      <c r="AB1085" s="6"/>
    </row>
    <row r="1086" spans="1:28" ht="15.75" customHeight="1" x14ac:dyDescent="0.25">
      <c r="A1086" s="13"/>
      <c r="B1086" s="3"/>
      <c r="C1086" s="6"/>
      <c r="D1086" s="6"/>
      <c r="E1086" s="6"/>
      <c r="F1086" s="6"/>
      <c r="G1086" s="6"/>
      <c r="H1086" s="6"/>
      <c r="I1086" s="6"/>
      <c r="J1086" s="6"/>
      <c r="K1086" s="6"/>
      <c r="L1086" s="6"/>
      <c r="M1086" s="6"/>
      <c r="N1086" s="6"/>
      <c r="O1086" s="6"/>
      <c r="P1086" s="6"/>
      <c r="Q1086" s="6"/>
      <c r="R1086" s="6"/>
      <c r="S1086" s="6"/>
      <c r="T1086" s="6"/>
      <c r="U1086" s="6"/>
      <c r="V1086" s="6"/>
      <c r="W1086" s="6"/>
      <c r="X1086" s="6"/>
      <c r="Y1086" s="6"/>
      <c r="Z1086" s="6"/>
      <c r="AA1086" s="6"/>
      <c r="AB1086" s="6"/>
    </row>
    <row r="1087" spans="1:28" ht="15.75" customHeight="1" x14ac:dyDescent="0.25">
      <c r="A1087" s="13"/>
      <c r="B1087" s="3"/>
      <c r="C1087" s="6"/>
      <c r="D1087" s="6"/>
      <c r="E1087" s="6"/>
      <c r="F1087" s="6"/>
      <c r="G1087" s="6"/>
      <c r="H1087" s="6"/>
      <c r="I1087" s="6"/>
      <c r="J1087" s="6"/>
      <c r="K1087" s="6"/>
      <c r="L1087" s="6"/>
      <c r="M1087" s="6"/>
      <c r="N1087" s="6"/>
      <c r="O1087" s="6"/>
      <c r="P1087" s="6"/>
      <c r="Q1087" s="6"/>
      <c r="R1087" s="6"/>
      <c r="S1087" s="6"/>
      <c r="T1087" s="6"/>
      <c r="U1087" s="6"/>
      <c r="V1087" s="6"/>
      <c r="W1087" s="6"/>
      <c r="X1087" s="6"/>
      <c r="Y1087" s="6"/>
      <c r="Z1087" s="6"/>
      <c r="AA1087" s="6"/>
      <c r="AB1087" s="6"/>
    </row>
    <row r="1088" spans="1:28" ht="15.75" customHeight="1" x14ac:dyDescent="0.25">
      <c r="A1088" s="13"/>
      <c r="B1088" s="3"/>
      <c r="C1088" s="6"/>
      <c r="D1088" s="6"/>
      <c r="E1088" s="6"/>
      <c r="F1088" s="6"/>
      <c r="G1088" s="6"/>
      <c r="H1088" s="6"/>
      <c r="I1088" s="6"/>
      <c r="J1088" s="6"/>
      <c r="K1088" s="6"/>
      <c r="L1088" s="6"/>
      <c r="M1088" s="6"/>
      <c r="N1088" s="6"/>
      <c r="O1088" s="6"/>
      <c r="P1088" s="6"/>
      <c r="Q1088" s="6"/>
      <c r="R1088" s="6"/>
      <c r="S1088" s="6"/>
      <c r="T1088" s="6"/>
      <c r="U1088" s="6"/>
      <c r="V1088" s="6"/>
      <c r="W1088" s="6"/>
      <c r="X1088" s="6"/>
      <c r="Y1088" s="6"/>
      <c r="Z1088" s="6"/>
      <c r="AA1088" s="6"/>
      <c r="AB1088" s="6"/>
    </row>
    <row r="1089" spans="1:28" ht="15.75" customHeight="1" x14ac:dyDescent="0.25">
      <c r="A1089" s="13"/>
      <c r="B1089" s="3"/>
      <c r="C1089" s="6"/>
      <c r="D1089" s="6"/>
      <c r="E1089" s="6"/>
      <c r="F1089" s="6"/>
      <c r="G1089" s="6"/>
      <c r="H1089" s="6"/>
      <c r="I1089" s="6"/>
      <c r="J1089" s="6"/>
      <c r="K1089" s="6"/>
      <c r="L1089" s="6"/>
      <c r="M1089" s="6"/>
      <c r="N1089" s="6"/>
      <c r="O1089" s="6"/>
      <c r="P1089" s="6"/>
      <c r="Q1089" s="6"/>
      <c r="R1089" s="6"/>
      <c r="S1089" s="6"/>
      <c r="T1089" s="6"/>
      <c r="U1089" s="6"/>
      <c r="V1089" s="6"/>
      <c r="W1089" s="6"/>
      <c r="X1089" s="6"/>
      <c r="Y1089" s="6"/>
      <c r="Z1089" s="6"/>
      <c r="AA1089" s="6"/>
      <c r="AB1089" s="6"/>
    </row>
    <row r="1090" spans="1:28" ht="15.75" customHeight="1" x14ac:dyDescent="0.25">
      <c r="A1090" s="13"/>
      <c r="B1090" s="3"/>
      <c r="C1090" s="6"/>
      <c r="D1090" s="6"/>
      <c r="E1090" s="6"/>
      <c r="F1090" s="6"/>
      <c r="G1090" s="6"/>
      <c r="H1090" s="6"/>
      <c r="I1090" s="6"/>
      <c r="J1090" s="6"/>
      <c r="K1090" s="6"/>
      <c r="L1090" s="6"/>
      <c r="M1090" s="6"/>
      <c r="N1090" s="6"/>
      <c r="O1090" s="6"/>
      <c r="P1090" s="6"/>
      <c r="Q1090" s="6"/>
      <c r="R1090" s="6"/>
      <c r="S1090" s="6"/>
      <c r="T1090" s="6"/>
      <c r="U1090" s="6"/>
      <c r="V1090" s="6"/>
      <c r="W1090" s="6"/>
      <c r="X1090" s="6"/>
      <c r="Y1090" s="6"/>
      <c r="Z1090" s="6"/>
      <c r="AA1090" s="6"/>
      <c r="AB1090" s="6"/>
    </row>
    <row r="1091" spans="1:28" ht="15.75" customHeight="1" x14ac:dyDescent="0.25">
      <c r="A1091" s="13"/>
      <c r="B1091" s="3"/>
      <c r="C1091" s="6"/>
      <c r="D1091" s="6"/>
      <c r="E1091" s="6"/>
      <c r="F1091" s="6"/>
      <c r="G1091" s="6"/>
      <c r="H1091" s="6"/>
      <c r="I1091" s="6"/>
      <c r="J1091" s="6"/>
      <c r="K1091" s="6"/>
      <c r="L1091" s="6"/>
      <c r="M1091" s="6"/>
      <c r="N1091" s="6"/>
      <c r="O1091" s="6"/>
      <c r="P1091" s="6"/>
      <c r="Q1091" s="6"/>
      <c r="R1091" s="6"/>
      <c r="S1091" s="6"/>
      <c r="T1091" s="6"/>
      <c r="U1091" s="6"/>
      <c r="V1091" s="6"/>
      <c r="W1091" s="6"/>
      <c r="X1091" s="6"/>
      <c r="Y1091" s="6"/>
      <c r="Z1091" s="6"/>
      <c r="AA1091" s="6"/>
      <c r="AB1091" s="6"/>
    </row>
    <row r="1092" spans="1:28" ht="15.75" customHeight="1" x14ac:dyDescent="0.25">
      <c r="A1092" s="13"/>
      <c r="B1092" s="3"/>
      <c r="C1092" s="6"/>
      <c r="D1092" s="6"/>
      <c r="E1092" s="6"/>
      <c r="F1092" s="6"/>
      <c r="G1092" s="6"/>
      <c r="H1092" s="6"/>
      <c r="I1092" s="6"/>
      <c r="J1092" s="6"/>
      <c r="K1092" s="6"/>
      <c r="L1092" s="6"/>
      <c r="M1092" s="6"/>
      <c r="N1092" s="6"/>
      <c r="O1092" s="6"/>
      <c r="P1092" s="6"/>
      <c r="Q1092" s="6"/>
      <c r="R1092" s="6"/>
      <c r="S1092" s="6"/>
      <c r="T1092" s="6"/>
      <c r="U1092" s="6"/>
      <c r="V1092" s="6"/>
      <c r="W1092" s="6"/>
      <c r="X1092" s="6"/>
      <c r="Y1092" s="6"/>
      <c r="Z1092" s="6"/>
      <c r="AA1092" s="6"/>
      <c r="AB1092" s="6"/>
    </row>
    <row r="1093" spans="1:28" ht="15.75" customHeight="1" x14ac:dyDescent="0.25">
      <c r="A1093" s="13"/>
      <c r="B1093" s="3"/>
      <c r="C1093" s="6"/>
      <c r="D1093" s="6"/>
      <c r="E1093" s="6"/>
      <c r="F1093" s="6"/>
      <c r="G1093" s="6"/>
      <c r="H1093" s="6"/>
      <c r="I1093" s="6"/>
      <c r="J1093" s="6"/>
      <c r="K1093" s="6"/>
      <c r="L1093" s="6"/>
      <c r="M1093" s="6"/>
      <c r="N1093" s="6"/>
      <c r="O1093" s="6"/>
      <c r="P1093" s="6"/>
      <c r="Q1093" s="6"/>
      <c r="R1093" s="6"/>
      <c r="S1093" s="6"/>
      <c r="T1093" s="6"/>
      <c r="U1093" s="6"/>
      <c r="V1093" s="6"/>
      <c r="W1093" s="6"/>
      <c r="X1093" s="6"/>
      <c r="Y1093" s="6"/>
      <c r="Z1093" s="6"/>
      <c r="AA1093" s="6"/>
      <c r="AB1093" s="6"/>
    </row>
    <row r="1094" spans="1:28" ht="15.75" customHeight="1" x14ac:dyDescent="0.25">
      <c r="A1094" s="13"/>
      <c r="B1094" s="3"/>
      <c r="C1094" s="6"/>
      <c r="D1094" s="6"/>
      <c r="E1094" s="6"/>
      <c r="F1094" s="6"/>
      <c r="G1094" s="6"/>
      <c r="H1094" s="6"/>
      <c r="I1094" s="6"/>
      <c r="J1094" s="6"/>
      <c r="K1094" s="6"/>
      <c r="L1094" s="6"/>
      <c r="M1094" s="6"/>
      <c r="N1094" s="6"/>
      <c r="O1094" s="6"/>
      <c r="P1094" s="6"/>
      <c r="Q1094" s="6"/>
      <c r="R1094" s="6"/>
      <c r="S1094" s="6"/>
      <c r="T1094" s="6"/>
      <c r="U1094" s="6"/>
      <c r="V1094" s="6"/>
      <c r="W1094" s="6"/>
      <c r="X1094" s="6"/>
      <c r="Y1094" s="6"/>
      <c r="Z1094" s="6"/>
      <c r="AA1094" s="6"/>
      <c r="AB1094" s="6"/>
    </row>
    <row r="1095" spans="1:28" ht="15.75" customHeight="1" x14ac:dyDescent="0.25">
      <c r="A1095" s="13"/>
      <c r="B1095" s="3"/>
      <c r="C1095" s="6"/>
      <c r="D1095" s="6"/>
      <c r="E1095" s="6"/>
      <c r="F1095" s="6"/>
      <c r="G1095" s="6"/>
      <c r="H1095" s="6"/>
      <c r="I1095" s="6"/>
      <c r="J1095" s="6"/>
      <c r="K1095" s="6"/>
      <c r="L1095" s="6"/>
      <c r="M1095" s="6"/>
      <c r="N1095" s="6"/>
      <c r="O1095" s="6"/>
      <c r="P1095" s="6"/>
      <c r="Q1095" s="6"/>
      <c r="R1095" s="6"/>
      <c r="S1095" s="6"/>
      <c r="T1095" s="6"/>
      <c r="U1095" s="6"/>
      <c r="V1095" s="6"/>
      <c r="W1095" s="6"/>
      <c r="X1095" s="6"/>
      <c r="Y1095" s="6"/>
      <c r="Z1095" s="6"/>
      <c r="AA1095" s="6"/>
      <c r="AB1095" s="6"/>
    </row>
    <row r="1096" spans="1:28" ht="15.75" customHeight="1" x14ac:dyDescent="0.25">
      <c r="A1096" s="13"/>
      <c r="B1096" s="3"/>
      <c r="C1096" s="6"/>
      <c r="D1096" s="6"/>
      <c r="E1096" s="6"/>
      <c r="F1096" s="6"/>
      <c r="G1096" s="6"/>
      <c r="H1096" s="6"/>
      <c r="I1096" s="6"/>
      <c r="J1096" s="6"/>
      <c r="K1096" s="6"/>
      <c r="L1096" s="6"/>
      <c r="M1096" s="6"/>
      <c r="N1096" s="6"/>
      <c r="O1096" s="6"/>
      <c r="P1096" s="6"/>
      <c r="Q1096" s="6"/>
      <c r="R1096" s="6"/>
      <c r="S1096" s="6"/>
      <c r="T1096" s="6"/>
      <c r="U1096" s="6"/>
      <c r="V1096" s="6"/>
      <c r="W1096" s="6"/>
      <c r="X1096" s="6"/>
      <c r="Y1096" s="6"/>
      <c r="Z1096" s="6"/>
      <c r="AA1096" s="6"/>
      <c r="AB1096" s="6"/>
    </row>
    <row r="1097" spans="1:28" ht="15.75" customHeight="1" x14ac:dyDescent="0.25">
      <c r="A1097" s="13"/>
      <c r="B1097" s="3"/>
      <c r="C1097" s="6"/>
      <c r="D1097" s="6"/>
      <c r="E1097" s="6"/>
      <c r="F1097" s="6"/>
      <c r="G1097" s="6"/>
      <c r="H1097" s="6"/>
      <c r="I1097" s="6"/>
      <c r="J1097" s="6"/>
      <c r="K1097" s="6"/>
      <c r="L1097" s="6"/>
      <c r="M1097" s="6"/>
      <c r="N1097" s="6"/>
      <c r="O1097" s="6"/>
      <c r="P1097" s="6"/>
      <c r="Q1097" s="6"/>
      <c r="R1097" s="6"/>
      <c r="S1097" s="6"/>
      <c r="T1097" s="6"/>
      <c r="U1097" s="6"/>
      <c r="V1097" s="6"/>
      <c r="W1097" s="6"/>
      <c r="X1097" s="6"/>
      <c r="Y1097" s="6"/>
      <c r="Z1097" s="6"/>
      <c r="AA1097" s="6"/>
      <c r="AB1097" s="6"/>
    </row>
    <row r="1098" spans="1:28" ht="15.75" customHeight="1" x14ac:dyDescent="0.25">
      <c r="A1098" s="13"/>
      <c r="B1098" s="3"/>
      <c r="C1098" s="6"/>
      <c r="D1098" s="6"/>
      <c r="E1098" s="6"/>
      <c r="F1098" s="6"/>
      <c r="G1098" s="6"/>
      <c r="H1098" s="6"/>
      <c r="I1098" s="6"/>
      <c r="J1098" s="6"/>
      <c r="K1098" s="6"/>
      <c r="L1098" s="6"/>
      <c r="M1098" s="6"/>
      <c r="N1098" s="6"/>
      <c r="O1098" s="6"/>
      <c r="P1098" s="6"/>
      <c r="Q1098" s="6"/>
      <c r="R1098" s="6"/>
      <c r="S1098" s="6"/>
      <c r="T1098" s="6"/>
      <c r="U1098" s="6"/>
      <c r="V1098" s="6"/>
      <c r="W1098" s="6"/>
      <c r="X1098" s="6"/>
      <c r="Y1098" s="6"/>
      <c r="Z1098" s="6"/>
      <c r="AA1098" s="6"/>
      <c r="AB1098" s="6"/>
    </row>
    <row r="1099" spans="1:28" ht="15.75" customHeight="1" x14ac:dyDescent="0.25">
      <c r="A1099" s="13"/>
      <c r="B1099" s="3"/>
      <c r="C1099" s="6"/>
      <c r="D1099" s="6"/>
      <c r="E1099" s="6"/>
      <c r="F1099" s="6"/>
      <c r="G1099" s="6"/>
      <c r="H1099" s="6"/>
      <c r="I1099" s="6"/>
      <c r="J1099" s="6"/>
      <c r="K1099" s="6"/>
      <c r="L1099" s="6"/>
      <c r="M1099" s="6"/>
      <c r="N1099" s="6"/>
      <c r="O1099" s="6"/>
      <c r="P1099" s="6"/>
      <c r="Q1099" s="6"/>
      <c r="R1099" s="6"/>
      <c r="S1099" s="6"/>
      <c r="T1099" s="6"/>
      <c r="U1099" s="6"/>
      <c r="V1099" s="6"/>
      <c r="W1099" s="6"/>
      <c r="X1099" s="6"/>
      <c r="Y1099" s="6"/>
      <c r="Z1099" s="6"/>
      <c r="AA1099" s="6"/>
      <c r="AB1099" s="6"/>
    </row>
    <row r="1100" spans="1:28" ht="15.75" customHeight="1" x14ac:dyDescent="0.25">
      <c r="A1100" s="13"/>
      <c r="B1100" s="3"/>
      <c r="C1100" s="6"/>
      <c r="D1100" s="6"/>
      <c r="E1100" s="6"/>
      <c r="F1100" s="6"/>
      <c r="G1100" s="6"/>
      <c r="H1100" s="6"/>
      <c r="I1100" s="6"/>
      <c r="J1100" s="6"/>
      <c r="K1100" s="6"/>
      <c r="L1100" s="6"/>
      <c r="M1100" s="6"/>
      <c r="N1100" s="6"/>
      <c r="O1100" s="6"/>
      <c r="P1100" s="6"/>
      <c r="Q1100" s="6"/>
      <c r="R1100" s="6"/>
      <c r="S1100" s="6"/>
      <c r="T1100" s="6"/>
      <c r="U1100" s="6"/>
      <c r="V1100" s="6"/>
      <c r="W1100" s="6"/>
      <c r="X1100" s="6"/>
      <c r="Y1100" s="6"/>
      <c r="Z1100" s="6"/>
      <c r="AA1100" s="6"/>
      <c r="AB1100" s="6"/>
    </row>
    <row r="1101" spans="1:28" ht="15.75" customHeight="1" x14ac:dyDescent="0.25">
      <c r="A1101" s="13"/>
      <c r="B1101" s="3"/>
      <c r="C1101" s="6"/>
      <c r="D1101" s="6"/>
      <c r="E1101" s="6"/>
      <c r="F1101" s="6"/>
      <c r="G1101" s="6"/>
      <c r="H1101" s="6"/>
      <c r="I1101" s="6"/>
      <c r="J1101" s="6"/>
      <c r="K1101" s="6"/>
      <c r="L1101" s="6"/>
      <c r="M1101" s="6"/>
      <c r="N1101" s="6"/>
      <c r="O1101" s="6"/>
      <c r="P1101" s="6"/>
      <c r="Q1101" s="6"/>
      <c r="R1101" s="6"/>
      <c r="S1101" s="6"/>
      <c r="T1101" s="6"/>
      <c r="U1101" s="6"/>
      <c r="V1101" s="6"/>
      <c r="W1101" s="6"/>
      <c r="X1101" s="6"/>
      <c r="Y1101" s="6"/>
      <c r="Z1101" s="6"/>
      <c r="AA1101" s="6"/>
      <c r="AB1101" s="6"/>
    </row>
    <row r="1102" spans="1:28" ht="15.75" customHeight="1" x14ac:dyDescent="0.25">
      <c r="A1102" s="13"/>
      <c r="B1102" s="3"/>
      <c r="C1102" s="6"/>
      <c r="D1102" s="6"/>
      <c r="E1102" s="6"/>
      <c r="F1102" s="6"/>
      <c r="G1102" s="6"/>
      <c r="H1102" s="6"/>
      <c r="I1102" s="6"/>
      <c r="J1102" s="6"/>
      <c r="K1102" s="6"/>
      <c r="L1102" s="6"/>
      <c r="M1102" s="6"/>
      <c r="N1102" s="6"/>
      <c r="O1102" s="6"/>
      <c r="P1102" s="6"/>
      <c r="Q1102" s="6"/>
      <c r="R1102" s="6"/>
      <c r="S1102" s="6"/>
      <c r="T1102" s="6"/>
      <c r="U1102" s="6"/>
      <c r="V1102" s="6"/>
      <c r="W1102" s="6"/>
      <c r="X1102" s="6"/>
      <c r="Y1102" s="6"/>
      <c r="Z1102" s="6"/>
      <c r="AA1102" s="6"/>
      <c r="AB1102" s="6"/>
    </row>
    <row r="1103" spans="1:28" ht="15.75" customHeight="1" x14ac:dyDescent="0.25">
      <c r="A1103" s="13"/>
      <c r="B1103" s="3"/>
      <c r="C1103" s="6"/>
      <c r="D1103" s="6"/>
      <c r="E1103" s="6"/>
      <c r="F1103" s="6"/>
      <c r="G1103" s="6"/>
      <c r="H1103" s="6"/>
      <c r="I1103" s="6"/>
      <c r="J1103" s="6"/>
      <c r="K1103" s="6"/>
      <c r="L1103" s="6"/>
      <c r="M1103" s="6"/>
      <c r="N1103" s="6"/>
      <c r="O1103" s="6"/>
      <c r="P1103" s="6"/>
      <c r="Q1103" s="6"/>
      <c r="R1103" s="6"/>
      <c r="S1103" s="6"/>
      <c r="T1103" s="6"/>
      <c r="U1103" s="6"/>
      <c r="V1103" s="6"/>
      <c r="W1103" s="6"/>
      <c r="X1103" s="6"/>
      <c r="Y1103" s="6"/>
      <c r="Z1103" s="6"/>
      <c r="AA1103" s="6"/>
      <c r="AB1103" s="6"/>
    </row>
    <row r="1104" spans="1:28" ht="15.75" customHeight="1" x14ac:dyDescent="0.25">
      <c r="A1104" s="13"/>
      <c r="B1104" s="3"/>
      <c r="C1104" s="6"/>
      <c r="D1104" s="6"/>
      <c r="E1104" s="6"/>
      <c r="F1104" s="6"/>
      <c r="G1104" s="6"/>
      <c r="H1104" s="6"/>
      <c r="I1104" s="6"/>
      <c r="J1104" s="6"/>
      <c r="K1104" s="6"/>
      <c r="L1104" s="6"/>
      <c r="M1104" s="6"/>
      <c r="N1104" s="6"/>
      <c r="O1104" s="6"/>
      <c r="P1104" s="6"/>
      <c r="Q1104" s="6"/>
      <c r="R1104" s="6"/>
      <c r="S1104" s="6"/>
      <c r="T1104" s="6"/>
      <c r="U1104" s="6"/>
      <c r="V1104" s="6"/>
      <c r="W1104" s="6"/>
      <c r="X1104" s="6"/>
      <c r="Y1104" s="6"/>
      <c r="Z1104" s="6"/>
      <c r="AA1104" s="6"/>
      <c r="AB1104" s="6"/>
    </row>
    <row r="1105" spans="1:28" ht="15.75" customHeight="1" x14ac:dyDescent="0.25">
      <c r="A1105" s="13"/>
      <c r="B1105" s="3"/>
      <c r="C1105" s="6"/>
      <c r="D1105" s="6"/>
      <c r="E1105" s="6"/>
      <c r="F1105" s="6"/>
      <c r="G1105" s="6"/>
      <c r="H1105" s="6"/>
      <c r="I1105" s="6"/>
      <c r="J1105" s="6"/>
      <c r="K1105" s="6"/>
      <c r="L1105" s="6"/>
      <c r="M1105" s="6"/>
      <c r="N1105" s="6"/>
      <c r="O1105" s="6"/>
      <c r="P1105" s="6"/>
      <c r="Q1105" s="6"/>
      <c r="R1105" s="6"/>
      <c r="S1105" s="6"/>
      <c r="T1105" s="6"/>
      <c r="U1105" s="6"/>
      <c r="V1105" s="6"/>
      <c r="W1105" s="6"/>
      <c r="X1105" s="6"/>
      <c r="Y1105" s="6"/>
      <c r="Z1105" s="6"/>
      <c r="AA1105" s="6"/>
      <c r="AB1105" s="6"/>
    </row>
    <row r="1106" spans="1:28" ht="15.75" customHeight="1" x14ac:dyDescent="0.25">
      <c r="A1106" s="13"/>
      <c r="B1106" s="3"/>
      <c r="C1106" s="6"/>
      <c r="D1106" s="6"/>
      <c r="E1106" s="6"/>
      <c r="F1106" s="6"/>
      <c r="G1106" s="6"/>
      <c r="H1106" s="6"/>
      <c r="I1106" s="6"/>
      <c r="J1106" s="6"/>
      <c r="K1106" s="6"/>
      <c r="L1106" s="6"/>
      <c r="M1106" s="6"/>
      <c r="N1106" s="6"/>
      <c r="O1106" s="6"/>
      <c r="P1106" s="6"/>
      <c r="Q1106" s="6"/>
      <c r="R1106" s="6"/>
      <c r="S1106" s="6"/>
      <c r="T1106" s="6"/>
      <c r="U1106" s="6"/>
      <c r="V1106" s="6"/>
      <c r="W1106" s="6"/>
      <c r="X1106" s="6"/>
      <c r="Y1106" s="6"/>
      <c r="Z1106" s="6"/>
      <c r="AA1106" s="6"/>
      <c r="AB1106" s="6"/>
    </row>
    <row r="1107" spans="1:28" ht="15.75" customHeight="1" x14ac:dyDescent="0.25">
      <c r="A1107" s="13"/>
      <c r="B1107" s="3"/>
      <c r="C1107" s="6"/>
      <c r="D1107" s="6"/>
      <c r="E1107" s="6"/>
      <c r="F1107" s="6"/>
      <c r="G1107" s="6"/>
      <c r="H1107" s="6"/>
      <c r="I1107" s="6"/>
      <c r="J1107" s="6"/>
      <c r="K1107" s="6"/>
      <c r="L1107" s="6"/>
      <c r="M1107" s="6"/>
      <c r="N1107" s="6"/>
      <c r="O1107" s="6"/>
      <c r="P1107" s="6"/>
      <c r="Q1107" s="6"/>
      <c r="R1107" s="6"/>
      <c r="S1107" s="6"/>
      <c r="T1107" s="6"/>
      <c r="U1107" s="6"/>
      <c r="V1107" s="6"/>
      <c r="W1107" s="6"/>
      <c r="X1107" s="6"/>
      <c r="Y1107" s="6"/>
      <c r="Z1107" s="6"/>
      <c r="AA1107" s="6"/>
      <c r="AB1107" s="6"/>
    </row>
    <row r="1108" spans="1:28" ht="15.75" customHeight="1" x14ac:dyDescent="0.25">
      <c r="A1108" s="13"/>
      <c r="B1108" s="3"/>
      <c r="C1108" s="6"/>
      <c r="D1108" s="6"/>
      <c r="E1108" s="6"/>
      <c r="F1108" s="6"/>
      <c r="G1108" s="6"/>
      <c r="H1108" s="6"/>
      <c r="I1108" s="6"/>
      <c r="J1108" s="6"/>
      <c r="K1108" s="6"/>
      <c r="L1108" s="6"/>
      <c r="M1108" s="6"/>
      <c r="N1108" s="6"/>
      <c r="O1108" s="6"/>
      <c r="P1108" s="6"/>
      <c r="Q1108" s="6"/>
      <c r="R1108" s="6"/>
      <c r="S1108" s="6"/>
      <c r="T1108" s="6"/>
      <c r="U1108" s="6"/>
      <c r="V1108" s="6"/>
      <c r="W1108" s="6"/>
      <c r="X1108" s="6"/>
      <c r="Y1108" s="6"/>
      <c r="Z1108" s="6"/>
      <c r="AA1108" s="6"/>
      <c r="AB1108" s="6"/>
    </row>
    <row r="1109" spans="1:28" ht="15.75" customHeight="1" x14ac:dyDescent="0.25">
      <c r="A1109" s="13"/>
      <c r="B1109" s="3"/>
      <c r="C1109" s="6"/>
      <c r="D1109" s="6"/>
      <c r="E1109" s="6"/>
      <c r="F1109" s="6"/>
      <c r="G1109" s="6"/>
      <c r="H1109" s="6"/>
      <c r="I1109" s="6"/>
      <c r="J1109" s="6"/>
      <c r="K1109" s="6"/>
      <c r="L1109" s="6"/>
      <c r="M1109" s="6"/>
      <c r="N1109" s="6"/>
      <c r="O1109" s="6"/>
      <c r="P1109" s="6"/>
      <c r="Q1109" s="6"/>
      <c r="R1109" s="6"/>
      <c r="S1109" s="6"/>
      <c r="T1109" s="6"/>
      <c r="U1109" s="6"/>
      <c r="V1109" s="6"/>
      <c r="W1109" s="6"/>
      <c r="X1109" s="6"/>
      <c r="Y1109" s="6"/>
      <c r="Z1109" s="6"/>
      <c r="AA1109" s="6"/>
      <c r="AB1109" s="6"/>
    </row>
    <row r="1110" spans="1:28" ht="15.75" customHeight="1" x14ac:dyDescent="0.25">
      <c r="A1110" s="13"/>
      <c r="B1110" s="3"/>
      <c r="C1110" s="6"/>
      <c r="D1110" s="6"/>
      <c r="E1110" s="6"/>
      <c r="F1110" s="6"/>
      <c r="G1110" s="6"/>
      <c r="H1110" s="6"/>
      <c r="I1110" s="6"/>
      <c r="J1110" s="6"/>
      <c r="K1110" s="6"/>
      <c r="L1110" s="6"/>
      <c r="M1110" s="6"/>
      <c r="N1110" s="6"/>
      <c r="O1110" s="6"/>
      <c r="P1110" s="6"/>
      <c r="Q1110" s="6"/>
      <c r="R1110" s="6"/>
      <c r="S1110" s="6"/>
      <c r="T1110" s="6"/>
      <c r="U1110" s="6"/>
      <c r="V1110" s="6"/>
      <c r="W1110" s="6"/>
      <c r="X1110" s="6"/>
      <c r="Y1110" s="6"/>
      <c r="Z1110" s="6"/>
      <c r="AA1110" s="6"/>
      <c r="AB1110" s="6"/>
    </row>
    <row r="1111" spans="1:28" ht="15.75" customHeight="1" x14ac:dyDescent="0.25">
      <c r="A1111" s="13"/>
      <c r="B1111" s="3"/>
      <c r="C1111" s="6"/>
      <c r="D1111" s="6"/>
      <c r="E1111" s="6"/>
      <c r="F1111" s="6"/>
      <c r="G1111" s="6"/>
      <c r="H1111" s="6"/>
      <c r="I1111" s="6"/>
      <c r="J1111" s="6"/>
      <c r="K1111" s="6"/>
      <c r="L1111" s="6"/>
      <c r="M1111" s="6"/>
      <c r="N1111" s="6"/>
      <c r="O1111" s="6"/>
      <c r="P1111" s="6"/>
      <c r="Q1111" s="6"/>
      <c r="R1111" s="6"/>
      <c r="S1111" s="6"/>
      <c r="T1111" s="6"/>
      <c r="U1111" s="6"/>
      <c r="V1111" s="6"/>
      <c r="W1111" s="6"/>
      <c r="X1111" s="6"/>
      <c r="Y1111" s="6"/>
      <c r="Z1111" s="6"/>
      <c r="AA1111" s="6"/>
      <c r="AB1111" s="6"/>
    </row>
    <row r="1112" spans="1:28" ht="15.75" customHeight="1" x14ac:dyDescent="0.25">
      <c r="A1112" s="13"/>
      <c r="B1112" s="3"/>
      <c r="C1112" s="6"/>
      <c r="D1112" s="6"/>
      <c r="E1112" s="6"/>
      <c r="F1112" s="6"/>
      <c r="G1112" s="6"/>
      <c r="H1112" s="6"/>
      <c r="I1112" s="6"/>
      <c r="J1112" s="6"/>
      <c r="K1112" s="6"/>
      <c r="L1112" s="6"/>
      <c r="M1112" s="6"/>
      <c r="N1112" s="6"/>
      <c r="O1112" s="6"/>
      <c r="P1112" s="6"/>
      <c r="Q1112" s="6"/>
      <c r="R1112" s="6"/>
      <c r="S1112" s="6"/>
      <c r="T1112" s="6"/>
      <c r="U1112" s="6"/>
      <c r="V1112" s="6"/>
      <c r="W1112" s="6"/>
      <c r="X1112" s="6"/>
      <c r="Y1112" s="6"/>
      <c r="Z1112" s="6"/>
      <c r="AA1112" s="6"/>
      <c r="AB1112" s="6"/>
    </row>
    <row r="1113" spans="1:28" ht="15.75" customHeight="1" x14ac:dyDescent="0.25">
      <c r="A1113" s="13"/>
      <c r="B1113" s="3"/>
      <c r="C1113" s="6"/>
      <c r="D1113" s="6"/>
      <c r="E1113" s="6"/>
      <c r="F1113" s="6"/>
      <c r="G1113" s="6"/>
      <c r="H1113" s="6"/>
      <c r="I1113" s="6"/>
      <c r="J1113" s="6"/>
      <c r="K1113" s="6"/>
      <c r="L1113" s="6"/>
      <c r="M1113" s="6"/>
      <c r="N1113" s="6"/>
      <c r="O1113" s="6"/>
      <c r="P1113" s="6"/>
      <c r="Q1113" s="6"/>
      <c r="R1113" s="6"/>
      <c r="S1113" s="6"/>
      <c r="T1113" s="6"/>
      <c r="U1113" s="6"/>
      <c r="V1113" s="6"/>
      <c r="W1113" s="6"/>
      <c r="X1113" s="6"/>
      <c r="Y1113" s="6"/>
      <c r="Z1113" s="6"/>
      <c r="AA1113" s="6"/>
      <c r="AB1113" s="6"/>
    </row>
    <row r="1114" spans="1:28" ht="15.75" customHeight="1" x14ac:dyDescent="0.25">
      <c r="A1114" s="13"/>
      <c r="B1114" s="3"/>
      <c r="C1114" s="6"/>
      <c r="D1114" s="6"/>
      <c r="E1114" s="6"/>
      <c r="F1114" s="6"/>
      <c r="G1114" s="6"/>
      <c r="H1114" s="6"/>
      <c r="I1114" s="6"/>
      <c r="J1114" s="6"/>
      <c r="K1114" s="6"/>
      <c r="L1114" s="6"/>
      <c r="M1114" s="6"/>
      <c r="N1114" s="6"/>
      <c r="O1114" s="6"/>
      <c r="P1114" s="6"/>
      <c r="Q1114" s="6"/>
      <c r="R1114" s="6"/>
      <c r="S1114" s="6"/>
      <c r="T1114" s="6"/>
      <c r="U1114" s="6"/>
      <c r="V1114" s="6"/>
      <c r="W1114" s="6"/>
      <c r="X1114" s="6"/>
      <c r="Y1114" s="6"/>
      <c r="Z1114" s="6"/>
      <c r="AA1114" s="6"/>
      <c r="AB1114" s="6"/>
    </row>
    <row r="1115" spans="1:28" ht="15.75" customHeight="1" x14ac:dyDescent="0.25">
      <c r="A1115" s="13"/>
      <c r="B1115" s="3"/>
      <c r="C1115" s="6"/>
      <c r="D1115" s="6"/>
      <c r="E1115" s="6"/>
      <c r="F1115" s="6"/>
      <c r="G1115" s="6"/>
      <c r="H1115" s="6"/>
      <c r="I1115" s="6"/>
      <c r="J1115" s="6"/>
      <c r="K1115" s="6"/>
      <c r="L1115" s="6"/>
      <c r="M1115" s="6"/>
      <c r="N1115" s="6"/>
      <c r="O1115" s="6"/>
      <c r="P1115" s="6"/>
      <c r="Q1115" s="6"/>
      <c r="R1115" s="6"/>
      <c r="S1115" s="6"/>
      <c r="T1115" s="6"/>
      <c r="U1115" s="6"/>
      <c r="V1115" s="6"/>
      <c r="W1115" s="6"/>
      <c r="X1115" s="6"/>
      <c r="Y1115" s="6"/>
      <c r="Z1115" s="6"/>
      <c r="AA1115" s="6"/>
      <c r="AB1115" s="6"/>
    </row>
    <row r="1116" spans="1:28" ht="15.75" customHeight="1" x14ac:dyDescent="0.25">
      <c r="A1116" s="13"/>
      <c r="B1116" s="3"/>
      <c r="C1116" s="6"/>
      <c r="D1116" s="6"/>
      <c r="E1116" s="6"/>
      <c r="F1116" s="6"/>
      <c r="G1116" s="6"/>
      <c r="H1116" s="6"/>
      <c r="I1116" s="6"/>
      <c r="J1116" s="6"/>
      <c r="K1116" s="6"/>
      <c r="L1116" s="6"/>
      <c r="M1116" s="6"/>
      <c r="N1116" s="6"/>
      <c r="O1116" s="6"/>
      <c r="P1116" s="6"/>
      <c r="Q1116" s="6"/>
      <c r="R1116" s="6"/>
      <c r="S1116" s="6"/>
      <c r="T1116" s="6"/>
      <c r="U1116" s="6"/>
      <c r="V1116" s="6"/>
      <c r="W1116" s="6"/>
      <c r="X1116" s="6"/>
      <c r="Y1116" s="6"/>
      <c r="Z1116" s="6"/>
      <c r="AA1116" s="6"/>
      <c r="AB1116" s="6"/>
    </row>
    <row r="1117" spans="1:28" ht="15.75" customHeight="1" x14ac:dyDescent="0.25">
      <c r="A1117" s="13"/>
      <c r="B1117" s="3"/>
      <c r="C1117" s="6"/>
      <c r="D1117" s="6"/>
      <c r="E1117" s="6"/>
      <c r="F1117" s="6"/>
      <c r="G1117" s="6"/>
      <c r="H1117" s="6"/>
      <c r="I1117" s="6"/>
      <c r="J1117" s="6"/>
      <c r="K1117" s="6"/>
      <c r="L1117" s="6"/>
      <c r="M1117" s="6"/>
      <c r="N1117" s="6"/>
      <c r="O1117" s="6"/>
      <c r="P1117" s="6"/>
      <c r="Q1117" s="6"/>
      <c r="R1117" s="6"/>
      <c r="S1117" s="6"/>
      <c r="T1117" s="6"/>
      <c r="U1117" s="6"/>
      <c r="V1117" s="6"/>
      <c r="W1117" s="6"/>
      <c r="X1117" s="6"/>
      <c r="Y1117" s="6"/>
      <c r="Z1117" s="6"/>
      <c r="AA1117" s="6"/>
      <c r="AB1117" s="6"/>
    </row>
    <row r="1118" spans="1:28" ht="15.75" customHeight="1" x14ac:dyDescent="0.25">
      <c r="A1118" s="13"/>
      <c r="B1118" s="3"/>
      <c r="C1118" s="6"/>
      <c r="D1118" s="6"/>
      <c r="E1118" s="6"/>
      <c r="F1118" s="6"/>
      <c r="G1118" s="6"/>
      <c r="H1118" s="6"/>
      <c r="I1118" s="6"/>
      <c r="J1118" s="6"/>
      <c r="K1118" s="6"/>
      <c r="L1118" s="6"/>
      <c r="M1118" s="6"/>
      <c r="N1118" s="6"/>
      <c r="O1118" s="6"/>
      <c r="P1118" s="6"/>
      <c r="Q1118" s="6"/>
      <c r="R1118" s="6"/>
      <c r="S1118" s="6"/>
      <c r="T1118" s="6"/>
      <c r="U1118" s="6"/>
      <c r="V1118" s="6"/>
      <c r="W1118" s="6"/>
      <c r="X1118" s="6"/>
      <c r="Y1118" s="6"/>
      <c r="Z1118" s="6"/>
      <c r="AA1118" s="6"/>
      <c r="AB1118" s="6"/>
    </row>
    <row r="1119" spans="1:28" ht="15.75" customHeight="1" x14ac:dyDescent="0.25">
      <c r="A1119" s="13"/>
      <c r="B1119" s="3"/>
      <c r="C1119" s="6"/>
      <c r="D1119" s="6"/>
      <c r="E1119" s="6"/>
      <c r="F1119" s="6"/>
      <c r="G1119" s="6"/>
      <c r="H1119" s="6"/>
      <c r="I1119" s="6"/>
      <c r="J1119" s="6"/>
      <c r="K1119" s="6"/>
      <c r="L1119" s="6"/>
      <c r="M1119" s="6"/>
      <c r="N1119" s="6"/>
      <c r="O1119" s="6"/>
      <c r="P1119" s="6"/>
      <c r="Q1119" s="6"/>
      <c r="R1119" s="6"/>
      <c r="S1119" s="6"/>
      <c r="T1119" s="6"/>
      <c r="U1119" s="6"/>
      <c r="V1119" s="6"/>
      <c r="W1119" s="6"/>
      <c r="X1119" s="6"/>
      <c r="Y1119" s="6"/>
      <c r="Z1119" s="6"/>
      <c r="AA1119" s="6"/>
      <c r="AB1119" s="6"/>
    </row>
    <row r="1120" spans="1:28" ht="15.75" customHeight="1" x14ac:dyDescent="0.25">
      <c r="A1120" s="13"/>
      <c r="B1120" s="3"/>
      <c r="C1120" s="6"/>
      <c r="D1120" s="6"/>
      <c r="E1120" s="6"/>
      <c r="F1120" s="6"/>
      <c r="G1120" s="6"/>
      <c r="H1120" s="6"/>
      <c r="I1120" s="6"/>
      <c r="J1120" s="6"/>
      <c r="K1120" s="6"/>
      <c r="L1120" s="6"/>
      <c r="M1120" s="6"/>
      <c r="N1120" s="6"/>
      <c r="O1120" s="6"/>
      <c r="P1120" s="6"/>
      <c r="Q1120" s="6"/>
      <c r="R1120" s="6"/>
      <c r="S1120" s="6"/>
      <c r="T1120" s="6"/>
      <c r="U1120" s="6"/>
      <c r="V1120" s="6"/>
      <c r="W1120" s="6"/>
      <c r="X1120" s="6"/>
      <c r="Y1120" s="6"/>
      <c r="Z1120" s="6"/>
      <c r="AA1120" s="6"/>
      <c r="AB1120" s="6"/>
    </row>
    <row r="1121" spans="1:28" ht="15.75" customHeight="1" x14ac:dyDescent="0.25">
      <c r="A1121" s="13"/>
      <c r="B1121" s="3"/>
      <c r="C1121" s="6"/>
      <c r="D1121" s="6"/>
      <c r="E1121" s="6"/>
      <c r="F1121" s="6"/>
      <c r="G1121" s="6"/>
      <c r="H1121" s="6"/>
      <c r="I1121" s="6"/>
      <c r="J1121" s="6"/>
      <c r="K1121" s="6"/>
      <c r="L1121" s="6"/>
      <c r="M1121" s="6"/>
      <c r="N1121" s="6"/>
      <c r="O1121" s="6"/>
      <c r="P1121" s="6"/>
      <c r="Q1121" s="6"/>
      <c r="R1121" s="6"/>
      <c r="S1121" s="6"/>
      <c r="T1121" s="6"/>
      <c r="U1121" s="6"/>
      <c r="V1121" s="6"/>
      <c r="W1121" s="6"/>
      <c r="X1121" s="6"/>
      <c r="Y1121" s="6"/>
      <c r="Z1121" s="6"/>
      <c r="AA1121" s="6"/>
      <c r="AB1121" s="6"/>
    </row>
    <row r="1122" spans="1:28" ht="15.75" customHeight="1" x14ac:dyDescent="0.25">
      <c r="A1122" s="13"/>
      <c r="B1122" s="3"/>
      <c r="C1122" s="6"/>
      <c r="D1122" s="6"/>
      <c r="E1122" s="6"/>
      <c r="F1122" s="6"/>
      <c r="G1122" s="6"/>
      <c r="H1122" s="6"/>
      <c r="I1122" s="6"/>
      <c r="J1122" s="6"/>
      <c r="K1122" s="6"/>
      <c r="L1122" s="6"/>
      <c r="M1122" s="6"/>
      <c r="N1122" s="6"/>
      <c r="O1122" s="6"/>
      <c r="P1122" s="6"/>
      <c r="Q1122" s="6"/>
      <c r="R1122" s="6"/>
      <c r="S1122" s="6"/>
      <c r="T1122" s="6"/>
      <c r="U1122" s="6"/>
      <c r="V1122" s="6"/>
      <c r="W1122" s="6"/>
      <c r="X1122" s="6"/>
      <c r="Y1122" s="6"/>
      <c r="Z1122" s="6"/>
      <c r="AA1122" s="6"/>
      <c r="AB1122" s="6"/>
    </row>
    <row r="1123" spans="1:28" ht="15.75" customHeight="1" x14ac:dyDescent="0.25">
      <c r="A1123" s="13"/>
      <c r="B1123" s="3"/>
      <c r="C1123" s="6"/>
      <c r="D1123" s="6"/>
      <c r="E1123" s="6"/>
      <c r="F1123" s="6"/>
      <c r="G1123" s="6"/>
      <c r="H1123" s="6"/>
      <c r="I1123" s="6"/>
      <c r="J1123" s="6"/>
      <c r="K1123" s="6"/>
      <c r="L1123" s="6"/>
      <c r="M1123" s="6"/>
      <c r="N1123" s="6"/>
      <c r="O1123" s="6"/>
      <c r="P1123" s="6"/>
      <c r="Q1123" s="6"/>
      <c r="R1123" s="6"/>
      <c r="S1123" s="6"/>
      <c r="T1123" s="6"/>
      <c r="U1123" s="6"/>
      <c r="V1123" s="6"/>
      <c r="W1123" s="6"/>
      <c r="X1123" s="6"/>
      <c r="Y1123" s="6"/>
      <c r="Z1123" s="6"/>
      <c r="AA1123" s="6"/>
      <c r="AB1123" s="6"/>
    </row>
    <row r="1124" spans="1:28" ht="15.75" customHeight="1" x14ac:dyDescent="0.25">
      <c r="A1124" s="13"/>
      <c r="B1124" s="3"/>
      <c r="C1124" s="6"/>
      <c r="D1124" s="6"/>
      <c r="E1124" s="6"/>
      <c r="F1124" s="6"/>
      <c r="G1124" s="6"/>
      <c r="H1124" s="6"/>
      <c r="I1124" s="6"/>
      <c r="J1124" s="6"/>
      <c r="K1124" s="6"/>
      <c r="L1124" s="6"/>
      <c r="M1124" s="6"/>
      <c r="N1124" s="6"/>
      <c r="O1124" s="6"/>
      <c r="P1124" s="6"/>
      <c r="Q1124" s="6"/>
      <c r="R1124" s="6"/>
      <c r="S1124" s="6"/>
      <c r="T1124" s="6"/>
      <c r="U1124" s="6"/>
      <c r="V1124" s="6"/>
      <c r="W1124" s="6"/>
      <c r="X1124" s="6"/>
      <c r="Y1124" s="6"/>
      <c r="Z1124" s="6"/>
      <c r="AA1124" s="6"/>
      <c r="AB1124" s="6"/>
    </row>
    <row r="1125" spans="1:28" ht="15.75" customHeight="1" x14ac:dyDescent="0.25">
      <c r="A1125" s="13"/>
      <c r="B1125" s="3"/>
      <c r="C1125" s="6"/>
      <c r="D1125" s="6"/>
      <c r="E1125" s="6"/>
      <c r="F1125" s="6"/>
      <c r="G1125" s="6"/>
      <c r="H1125" s="6"/>
      <c r="I1125" s="6"/>
      <c r="J1125" s="6"/>
      <c r="K1125" s="6"/>
      <c r="L1125" s="6"/>
      <c r="M1125" s="6"/>
      <c r="N1125" s="6"/>
      <c r="O1125" s="6"/>
      <c r="P1125" s="6"/>
      <c r="Q1125" s="6"/>
      <c r="R1125" s="6"/>
      <c r="S1125" s="6"/>
      <c r="T1125" s="6"/>
      <c r="U1125" s="6"/>
      <c r="V1125" s="6"/>
      <c r="W1125" s="6"/>
      <c r="X1125" s="6"/>
      <c r="Y1125" s="6"/>
      <c r="Z1125" s="6"/>
      <c r="AA1125" s="6"/>
      <c r="AB1125" s="6"/>
    </row>
    <row r="1126" spans="1:28" ht="15.75" customHeight="1" x14ac:dyDescent="0.25">
      <c r="A1126" s="13"/>
      <c r="B1126" s="3"/>
      <c r="C1126" s="6"/>
      <c r="D1126" s="6"/>
      <c r="E1126" s="6"/>
      <c r="F1126" s="6"/>
      <c r="G1126" s="6"/>
      <c r="H1126" s="6"/>
      <c r="I1126" s="6"/>
      <c r="J1126" s="6"/>
      <c r="K1126" s="6"/>
      <c r="L1126" s="6"/>
      <c r="M1126" s="6"/>
      <c r="N1126" s="6"/>
      <c r="O1126" s="6"/>
      <c r="P1126" s="6"/>
      <c r="Q1126" s="6"/>
      <c r="R1126" s="6"/>
      <c r="S1126" s="6"/>
      <c r="T1126" s="6"/>
      <c r="U1126" s="6"/>
      <c r="V1126" s="6"/>
      <c r="W1126" s="6"/>
      <c r="X1126" s="6"/>
      <c r="Y1126" s="6"/>
      <c r="Z1126" s="6"/>
      <c r="AA1126" s="6"/>
      <c r="AB1126" s="6"/>
    </row>
    <row r="1127" spans="1:28" ht="15.75" customHeight="1" x14ac:dyDescent="0.25">
      <c r="A1127" s="13"/>
      <c r="B1127" s="3"/>
      <c r="C1127" s="6"/>
      <c r="D1127" s="6"/>
      <c r="E1127" s="6"/>
      <c r="F1127" s="6"/>
      <c r="G1127" s="6"/>
      <c r="H1127" s="6"/>
      <c r="I1127" s="6"/>
      <c r="J1127" s="6"/>
      <c r="K1127" s="6"/>
      <c r="L1127" s="6"/>
      <c r="M1127" s="6"/>
      <c r="N1127" s="6"/>
      <c r="O1127" s="6"/>
      <c r="P1127" s="6"/>
      <c r="Q1127" s="6"/>
      <c r="R1127" s="6"/>
      <c r="S1127" s="6"/>
      <c r="T1127" s="6"/>
      <c r="U1127" s="6"/>
      <c r="V1127" s="6"/>
      <c r="W1127" s="6"/>
      <c r="X1127" s="6"/>
      <c r="Y1127" s="6"/>
      <c r="Z1127" s="6"/>
      <c r="AA1127" s="6"/>
      <c r="AB1127" s="6"/>
    </row>
    <row r="1128" spans="1:28" ht="15.75" customHeight="1" x14ac:dyDescent="0.25">
      <c r="A1128" s="13"/>
      <c r="B1128" s="3"/>
      <c r="C1128" s="6"/>
      <c r="D1128" s="6"/>
      <c r="E1128" s="6"/>
      <c r="F1128" s="6"/>
      <c r="G1128" s="6"/>
      <c r="H1128" s="6"/>
      <c r="I1128" s="6"/>
      <c r="J1128" s="6"/>
      <c r="K1128" s="6"/>
      <c r="L1128" s="6"/>
      <c r="M1128" s="6"/>
      <c r="N1128" s="6"/>
      <c r="O1128" s="6"/>
      <c r="P1128" s="6"/>
      <c r="Q1128" s="6"/>
      <c r="R1128" s="6"/>
      <c r="S1128" s="6"/>
      <c r="T1128" s="6"/>
      <c r="U1128" s="6"/>
      <c r="V1128" s="6"/>
      <c r="W1128" s="6"/>
      <c r="X1128" s="6"/>
      <c r="Y1128" s="6"/>
      <c r="Z1128" s="6"/>
      <c r="AA1128" s="6"/>
      <c r="AB1128" s="6"/>
    </row>
    <row r="1129" spans="1:28" ht="15.75" customHeight="1" x14ac:dyDescent="0.25">
      <c r="A1129" s="13"/>
      <c r="B1129" s="3"/>
      <c r="C1129" s="6"/>
      <c r="D1129" s="6"/>
      <c r="E1129" s="6"/>
      <c r="F1129" s="6"/>
      <c r="G1129" s="6"/>
      <c r="H1129" s="6"/>
      <c r="I1129" s="6"/>
      <c r="J1129" s="6"/>
      <c r="K1129" s="6"/>
      <c r="L1129" s="6"/>
      <c r="M1129" s="6"/>
      <c r="N1129" s="6"/>
      <c r="O1129" s="6"/>
      <c r="P1129" s="6"/>
      <c r="Q1129" s="6"/>
      <c r="R1129" s="6"/>
      <c r="S1129" s="6"/>
      <c r="T1129" s="6"/>
      <c r="U1129" s="6"/>
      <c r="V1129" s="6"/>
      <c r="W1129" s="6"/>
      <c r="X1129" s="6"/>
      <c r="Y1129" s="6"/>
      <c r="Z1129" s="6"/>
      <c r="AA1129" s="6"/>
      <c r="AB1129" s="6"/>
    </row>
    <row r="1130" spans="1:28" ht="15.75" customHeight="1" x14ac:dyDescent="0.25">
      <c r="A1130" s="13"/>
      <c r="B1130" s="3"/>
      <c r="C1130" s="6"/>
      <c r="D1130" s="6"/>
      <c r="E1130" s="6"/>
      <c r="F1130" s="6"/>
      <c r="G1130" s="6"/>
      <c r="H1130" s="6"/>
      <c r="I1130" s="6"/>
      <c r="J1130" s="6"/>
      <c r="K1130" s="6"/>
      <c r="L1130" s="6"/>
      <c r="M1130" s="6"/>
      <c r="N1130" s="6"/>
      <c r="O1130" s="6"/>
      <c r="P1130" s="6"/>
      <c r="Q1130" s="6"/>
      <c r="R1130" s="6"/>
      <c r="S1130" s="6"/>
      <c r="T1130" s="6"/>
      <c r="U1130" s="6"/>
      <c r="V1130" s="6"/>
      <c r="W1130" s="6"/>
      <c r="X1130" s="6"/>
      <c r="Y1130" s="6"/>
      <c r="Z1130" s="6"/>
      <c r="AA1130" s="6"/>
      <c r="AB1130" s="6"/>
    </row>
    <row r="1131" spans="1:28" ht="15.75" customHeight="1" x14ac:dyDescent="0.25">
      <c r="A1131" s="13"/>
      <c r="B1131" s="3"/>
      <c r="C1131" s="6"/>
      <c r="D1131" s="6"/>
      <c r="E1131" s="6"/>
      <c r="F1131" s="6"/>
      <c r="G1131" s="6"/>
      <c r="H1131" s="6"/>
      <c r="I1131" s="6"/>
      <c r="J1131" s="6"/>
      <c r="K1131" s="6"/>
      <c r="L1131" s="6"/>
      <c r="M1131" s="6"/>
      <c r="N1131" s="6"/>
      <c r="O1131" s="6"/>
      <c r="P1131" s="6"/>
      <c r="Q1131" s="6"/>
      <c r="R1131" s="6"/>
      <c r="S1131" s="6"/>
      <c r="T1131" s="6"/>
      <c r="U1131" s="6"/>
      <c r="V1131" s="6"/>
      <c r="W1131" s="6"/>
      <c r="X1131" s="6"/>
      <c r="Y1131" s="6"/>
      <c r="Z1131" s="6"/>
      <c r="AA1131" s="6"/>
      <c r="AB1131" s="6"/>
    </row>
    <row r="1132" spans="1:28" ht="15.75" customHeight="1" x14ac:dyDescent="0.25">
      <c r="A1132" s="13"/>
      <c r="B1132" s="3"/>
      <c r="C1132" s="6"/>
      <c r="D1132" s="6"/>
      <c r="E1132" s="6"/>
      <c r="F1132" s="6"/>
      <c r="G1132" s="6"/>
      <c r="H1132" s="6"/>
      <c r="I1132" s="6"/>
      <c r="J1132" s="6"/>
      <c r="K1132" s="6"/>
      <c r="L1132" s="6"/>
      <c r="M1132" s="6"/>
      <c r="N1132" s="6"/>
      <c r="O1132" s="6"/>
      <c r="P1132" s="6"/>
      <c r="Q1132" s="6"/>
      <c r="R1132" s="6"/>
      <c r="S1132" s="6"/>
      <c r="T1132" s="6"/>
      <c r="U1132" s="6"/>
      <c r="V1132" s="6"/>
      <c r="W1132" s="6"/>
      <c r="X1132" s="6"/>
      <c r="Y1132" s="6"/>
      <c r="Z1132" s="6"/>
      <c r="AA1132" s="6"/>
      <c r="AB1132" s="6"/>
    </row>
    <row r="1133" spans="1:28" ht="15.75" customHeight="1" x14ac:dyDescent="0.25">
      <c r="A1133" s="13"/>
      <c r="B1133" s="3"/>
      <c r="C1133" s="6"/>
      <c r="D1133" s="6"/>
      <c r="E1133" s="6"/>
      <c r="F1133" s="6"/>
      <c r="G1133" s="6"/>
      <c r="H1133" s="6"/>
      <c r="I1133" s="6"/>
      <c r="J1133" s="6"/>
      <c r="K1133" s="6"/>
      <c r="L1133" s="6"/>
      <c r="M1133" s="6"/>
      <c r="N1133" s="6"/>
      <c r="O1133" s="6"/>
      <c r="P1133" s="6"/>
      <c r="Q1133" s="6"/>
      <c r="R1133" s="6"/>
      <c r="S1133" s="6"/>
      <c r="T1133" s="6"/>
      <c r="U1133" s="6"/>
      <c r="V1133" s="6"/>
      <c r="W1133" s="6"/>
      <c r="X1133" s="6"/>
      <c r="Y1133" s="6"/>
      <c r="Z1133" s="6"/>
      <c r="AA1133" s="6"/>
      <c r="AB1133" s="6"/>
    </row>
    <row r="1134" spans="1:28" ht="15.75" customHeight="1" x14ac:dyDescent="0.25">
      <c r="A1134" s="13"/>
      <c r="B1134" s="3"/>
      <c r="C1134" s="6"/>
      <c r="D1134" s="6"/>
      <c r="E1134" s="6"/>
      <c r="F1134" s="6"/>
      <c r="G1134" s="6"/>
      <c r="H1134" s="6"/>
      <c r="I1134" s="6"/>
      <c r="J1134" s="6"/>
      <c r="K1134" s="6"/>
      <c r="L1134" s="6"/>
      <c r="M1134" s="6"/>
      <c r="N1134" s="6"/>
      <c r="O1134" s="6"/>
      <c r="P1134" s="6"/>
      <c r="Q1134" s="6"/>
      <c r="R1134" s="6"/>
      <c r="S1134" s="6"/>
      <c r="T1134" s="6"/>
      <c r="U1134" s="6"/>
      <c r="V1134" s="6"/>
      <c r="W1134" s="6"/>
      <c r="X1134" s="6"/>
      <c r="Y1134" s="6"/>
      <c r="Z1134" s="6"/>
      <c r="AA1134" s="6"/>
      <c r="AB1134" s="6"/>
    </row>
    <row r="1135" spans="1:28" ht="15.75" customHeight="1" x14ac:dyDescent="0.25">
      <c r="A1135" s="13"/>
      <c r="B1135" s="3"/>
      <c r="C1135" s="6"/>
      <c r="D1135" s="6"/>
      <c r="E1135" s="6"/>
      <c r="F1135" s="6"/>
      <c r="G1135" s="6"/>
      <c r="H1135" s="6"/>
      <c r="I1135" s="6"/>
      <c r="J1135" s="6"/>
      <c r="K1135" s="6"/>
      <c r="L1135" s="6"/>
      <c r="M1135" s="6"/>
      <c r="N1135" s="6"/>
      <c r="O1135" s="6"/>
      <c r="P1135" s="6"/>
      <c r="Q1135" s="6"/>
      <c r="R1135" s="6"/>
      <c r="S1135" s="6"/>
      <c r="T1135" s="6"/>
      <c r="U1135" s="6"/>
      <c r="V1135" s="6"/>
      <c r="W1135" s="6"/>
      <c r="X1135" s="6"/>
      <c r="Y1135" s="6"/>
      <c r="Z1135" s="6"/>
      <c r="AA1135" s="6"/>
      <c r="AB1135" s="6"/>
    </row>
    <row r="1136" spans="1:28" ht="15.75" customHeight="1" x14ac:dyDescent="0.25">
      <c r="A1136" s="13"/>
      <c r="B1136" s="3"/>
      <c r="C1136" s="6"/>
      <c r="D1136" s="6"/>
      <c r="E1136" s="6"/>
      <c r="F1136" s="6"/>
      <c r="G1136" s="6"/>
      <c r="H1136" s="6"/>
      <c r="I1136" s="6"/>
      <c r="J1136" s="6"/>
      <c r="K1136" s="6"/>
      <c r="L1136" s="6"/>
      <c r="M1136" s="6"/>
      <c r="N1136" s="6"/>
      <c r="O1136" s="6"/>
      <c r="P1136" s="6"/>
      <c r="Q1136" s="6"/>
      <c r="R1136" s="6"/>
      <c r="S1136" s="6"/>
      <c r="T1136" s="6"/>
      <c r="U1136" s="6"/>
      <c r="V1136" s="6"/>
      <c r="W1136" s="6"/>
      <c r="X1136" s="6"/>
      <c r="Y1136" s="6"/>
      <c r="Z1136" s="6"/>
      <c r="AA1136" s="6"/>
      <c r="AB1136" s="6"/>
    </row>
    <row r="1137" spans="1:28" ht="15.75" customHeight="1" x14ac:dyDescent="0.25">
      <c r="A1137" s="13"/>
      <c r="B1137" s="3"/>
      <c r="C1137" s="6"/>
      <c r="D1137" s="6"/>
      <c r="E1137" s="6"/>
      <c r="F1137" s="6"/>
      <c r="G1137" s="6"/>
      <c r="H1137" s="6"/>
      <c r="I1137" s="6"/>
      <c r="J1137" s="6"/>
      <c r="K1137" s="6"/>
      <c r="L1137" s="6"/>
      <c r="M1137" s="6"/>
      <c r="N1137" s="6"/>
      <c r="O1137" s="6"/>
      <c r="P1137" s="6"/>
      <c r="Q1137" s="6"/>
      <c r="R1137" s="6"/>
      <c r="S1137" s="6"/>
      <c r="T1137" s="6"/>
      <c r="U1137" s="6"/>
      <c r="V1137" s="6"/>
      <c r="W1137" s="6"/>
      <c r="X1137" s="6"/>
      <c r="Y1137" s="6"/>
      <c r="Z1137" s="6"/>
      <c r="AA1137" s="6"/>
      <c r="AB1137" s="6"/>
    </row>
    <row r="1138" spans="1:28" ht="15.75" customHeight="1" x14ac:dyDescent="0.25">
      <c r="A1138" s="13"/>
      <c r="B1138" s="3"/>
      <c r="C1138" s="6"/>
      <c r="D1138" s="6"/>
      <c r="E1138" s="6"/>
      <c r="F1138" s="6"/>
      <c r="G1138" s="6"/>
      <c r="H1138" s="6"/>
      <c r="I1138" s="6"/>
      <c r="J1138" s="6"/>
      <c r="K1138" s="6"/>
      <c r="L1138" s="6"/>
      <c r="M1138" s="6"/>
      <c r="N1138" s="6"/>
      <c r="O1138" s="6"/>
      <c r="P1138" s="6"/>
      <c r="Q1138" s="6"/>
      <c r="R1138" s="6"/>
      <c r="S1138" s="6"/>
      <c r="T1138" s="6"/>
      <c r="U1138" s="6"/>
      <c r="V1138" s="6"/>
      <c r="W1138" s="6"/>
      <c r="X1138" s="6"/>
      <c r="Y1138" s="6"/>
      <c r="Z1138" s="6"/>
      <c r="AA1138" s="6"/>
      <c r="AB1138" s="6"/>
    </row>
    <row r="1139" spans="1:28" ht="15.75" customHeight="1" x14ac:dyDescent="0.25">
      <c r="A1139" s="13"/>
      <c r="B1139" s="3"/>
      <c r="C1139" s="6"/>
      <c r="D1139" s="6"/>
      <c r="E1139" s="6"/>
      <c r="F1139" s="6"/>
      <c r="G1139" s="6"/>
      <c r="H1139" s="6"/>
      <c r="I1139" s="6"/>
      <c r="J1139" s="6"/>
      <c r="K1139" s="6"/>
      <c r="L1139" s="6"/>
      <c r="M1139" s="6"/>
      <c r="N1139" s="6"/>
      <c r="O1139" s="6"/>
      <c r="P1139" s="6"/>
      <c r="Q1139" s="6"/>
      <c r="R1139" s="6"/>
      <c r="S1139" s="6"/>
      <c r="T1139" s="6"/>
      <c r="U1139" s="6"/>
      <c r="V1139" s="6"/>
      <c r="W1139" s="6"/>
      <c r="X1139" s="6"/>
      <c r="Y1139" s="6"/>
      <c r="Z1139" s="6"/>
      <c r="AA1139" s="6"/>
      <c r="AB1139" s="6"/>
    </row>
    <row r="1140" spans="1:28" ht="15.75" customHeight="1" x14ac:dyDescent="0.25">
      <c r="A1140" s="13"/>
      <c r="B1140" s="3"/>
      <c r="C1140" s="6"/>
      <c r="D1140" s="6"/>
      <c r="E1140" s="6"/>
      <c r="F1140" s="6"/>
      <c r="G1140" s="6"/>
      <c r="H1140" s="6"/>
      <c r="I1140" s="6"/>
      <c r="J1140" s="6"/>
      <c r="K1140" s="6"/>
      <c r="L1140" s="6"/>
      <c r="M1140" s="6"/>
      <c r="N1140" s="6"/>
      <c r="O1140" s="6"/>
      <c r="P1140" s="6"/>
      <c r="Q1140" s="6"/>
      <c r="R1140" s="6"/>
      <c r="S1140" s="6"/>
      <c r="T1140" s="6"/>
      <c r="U1140" s="6"/>
      <c r="V1140" s="6"/>
      <c r="W1140" s="6"/>
      <c r="X1140" s="6"/>
      <c r="Y1140" s="6"/>
      <c r="Z1140" s="6"/>
      <c r="AA1140" s="6"/>
      <c r="AB1140" s="6"/>
    </row>
    <row r="1141" spans="1:28" ht="15.75" customHeight="1" x14ac:dyDescent="0.25">
      <c r="A1141" s="13"/>
      <c r="B1141" s="3"/>
      <c r="C1141" s="6"/>
      <c r="D1141" s="6"/>
      <c r="E1141" s="6"/>
      <c r="F1141" s="6"/>
      <c r="G1141" s="6"/>
      <c r="H1141" s="6"/>
      <c r="I1141" s="6"/>
      <c r="J1141" s="6"/>
      <c r="K1141" s="6"/>
      <c r="L1141" s="6"/>
      <c r="M1141" s="6"/>
      <c r="N1141" s="6"/>
      <c r="O1141" s="6"/>
      <c r="P1141" s="6"/>
      <c r="Q1141" s="6"/>
      <c r="R1141" s="6"/>
      <c r="S1141" s="6"/>
      <c r="T1141" s="6"/>
      <c r="U1141" s="6"/>
      <c r="V1141" s="6"/>
      <c r="W1141" s="6"/>
      <c r="X1141" s="6"/>
      <c r="Y1141" s="6"/>
      <c r="Z1141" s="6"/>
      <c r="AA1141" s="6"/>
      <c r="AB1141" s="6"/>
    </row>
    <row r="1142" spans="1:28" ht="15.75" customHeight="1" x14ac:dyDescent="0.25">
      <c r="A1142" s="13"/>
      <c r="B1142" s="3"/>
      <c r="C1142" s="6"/>
      <c r="D1142" s="6"/>
      <c r="E1142" s="6"/>
      <c r="F1142" s="6"/>
      <c r="G1142" s="6"/>
      <c r="H1142" s="6"/>
      <c r="I1142" s="6"/>
      <c r="J1142" s="6"/>
      <c r="K1142" s="6"/>
      <c r="L1142" s="6"/>
      <c r="M1142" s="6"/>
      <c r="N1142" s="6"/>
      <c r="O1142" s="6"/>
      <c r="P1142" s="6"/>
      <c r="Q1142" s="6"/>
      <c r="R1142" s="6"/>
      <c r="S1142" s="6"/>
      <c r="T1142" s="6"/>
      <c r="U1142" s="6"/>
      <c r="V1142" s="6"/>
      <c r="W1142" s="6"/>
      <c r="X1142" s="6"/>
      <c r="Y1142" s="6"/>
      <c r="Z1142" s="6"/>
      <c r="AA1142" s="6"/>
      <c r="AB1142" s="6"/>
    </row>
    <row r="1143" spans="1:28" ht="15.75" customHeight="1" x14ac:dyDescent="0.25">
      <c r="A1143" s="13"/>
      <c r="B1143" s="3"/>
      <c r="C1143" s="6"/>
      <c r="D1143" s="6"/>
      <c r="E1143" s="6"/>
      <c r="F1143" s="6"/>
      <c r="G1143" s="6"/>
      <c r="H1143" s="6"/>
      <c r="I1143" s="6"/>
      <c r="J1143" s="6"/>
      <c r="K1143" s="6"/>
      <c r="L1143" s="6"/>
      <c r="M1143" s="6"/>
      <c r="N1143" s="6"/>
      <c r="O1143" s="6"/>
      <c r="P1143" s="6"/>
      <c r="Q1143" s="6"/>
      <c r="R1143" s="6"/>
      <c r="S1143" s="6"/>
      <c r="T1143" s="6"/>
      <c r="U1143" s="6"/>
      <c r="V1143" s="6"/>
      <c r="W1143" s="6"/>
      <c r="X1143" s="6"/>
      <c r="Y1143" s="6"/>
      <c r="Z1143" s="6"/>
      <c r="AA1143" s="6"/>
      <c r="AB1143" s="6"/>
    </row>
    <row r="1144" spans="1:28" ht="15.75" customHeight="1" x14ac:dyDescent="0.25">
      <c r="A1144" s="13"/>
      <c r="B1144" s="3"/>
      <c r="C1144" s="6"/>
      <c r="D1144" s="6"/>
      <c r="E1144" s="6"/>
      <c r="F1144" s="6"/>
      <c r="G1144" s="6"/>
      <c r="H1144" s="6"/>
      <c r="I1144" s="6"/>
      <c r="J1144" s="6"/>
      <c r="K1144" s="6"/>
      <c r="L1144" s="6"/>
      <c r="M1144" s="6"/>
      <c r="N1144" s="6"/>
      <c r="O1144" s="6"/>
      <c r="P1144" s="6"/>
      <c r="Q1144" s="6"/>
      <c r="R1144" s="6"/>
      <c r="S1144" s="6"/>
      <c r="T1144" s="6"/>
      <c r="U1144" s="6"/>
      <c r="V1144" s="6"/>
      <c r="W1144" s="6"/>
      <c r="X1144" s="6"/>
      <c r="Y1144" s="6"/>
      <c r="Z1144" s="6"/>
      <c r="AA1144" s="6"/>
      <c r="AB1144" s="6"/>
    </row>
    <row r="1145" spans="1:28" ht="15.75" customHeight="1" x14ac:dyDescent="0.25">
      <c r="A1145" s="13"/>
      <c r="B1145" s="3"/>
      <c r="C1145" s="6"/>
      <c r="D1145" s="6"/>
      <c r="E1145" s="6"/>
      <c r="F1145" s="6"/>
      <c r="G1145" s="6"/>
      <c r="H1145" s="6"/>
      <c r="I1145" s="6"/>
      <c r="J1145" s="6"/>
      <c r="K1145" s="6"/>
      <c r="L1145" s="6"/>
      <c r="M1145" s="6"/>
      <c r="N1145" s="6"/>
      <c r="O1145" s="6"/>
      <c r="P1145" s="6"/>
      <c r="Q1145" s="6"/>
      <c r="R1145" s="6"/>
      <c r="S1145" s="6"/>
      <c r="T1145" s="6"/>
      <c r="U1145" s="6"/>
      <c r="V1145" s="6"/>
      <c r="W1145" s="6"/>
      <c r="X1145" s="6"/>
      <c r="Y1145" s="6"/>
      <c r="Z1145" s="6"/>
      <c r="AA1145" s="6"/>
      <c r="AB1145" s="6"/>
    </row>
    <row r="1146" spans="1:28" ht="15.75" customHeight="1" x14ac:dyDescent="0.25">
      <c r="A1146" s="13"/>
      <c r="B1146" s="3"/>
      <c r="C1146" s="6"/>
      <c r="D1146" s="6"/>
      <c r="E1146" s="6"/>
      <c r="F1146" s="6"/>
      <c r="G1146" s="6"/>
      <c r="H1146" s="6"/>
      <c r="I1146" s="6"/>
      <c r="J1146" s="6"/>
      <c r="K1146" s="6"/>
      <c r="L1146" s="6"/>
      <c r="M1146" s="6"/>
      <c r="N1146" s="6"/>
      <c r="O1146" s="6"/>
      <c r="P1146" s="6"/>
      <c r="Q1146" s="6"/>
      <c r="R1146" s="6"/>
      <c r="S1146" s="6"/>
      <c r="T1146" s="6"/>
      <c r="U1146" s="6"/>
      <c r="V1146" s="6"/>
      <c r="W1146" s="6"/>
      <c r="X1146" s="6"/>
      <c r="Y1146" s="6"/>
      <c r="Z1146" s="6"/>
      <c r="AA1146" s="6"/>
      <c r="AB1146" s="6"/>
    </row>
    <row r="1147" spans="1:28" ht="15.75" customHeight="1" x14ac:dyDescent="0.25">
      <c r="A1147" s="13"/>
      <c r="B1147" s="3"/>
      <c r="C1147" s="6"/>
      <c r="D1147" s="6"/>
      <c r="E1147" s="6"/>
      <c r="F1147" s="6"/>
      <c r="G1147" s="6"/>
      <c r="H1147" s="6"/>
      <c r="I1147" s="6"/>
      <c r="J1147" s="6"/>
      <c r="K1147" s="6"/>
      <c r="L1147" s="6"/>
      <c r="M1147" s="6"/>
      <c r="N1147" s="6"/>
      <c r="O1147" s="6"/>
      <c r="P1147" s="6"/>
      <c r="Q1147" s="6"/>
      <c r="R1147" s="6"/>
      <c r="S1147" s="6"/>
      <c r="T1147" s="6"/>
      <c r="U1147" s="6"/>
      <c r="V1147" s="6"/>
      <c r="W1147" s="6"/>
      <c r="X1147" s="6"/>
      <c r="Y1147" s="6"/>
      <c r="Z1147" s="6"/>
      <c r="AA1147" s="6"/>
      <c r="AB1147" s="6"/>
    </row>
    <row r="1148" spans="1:28" ht="15.75" customHeight="1" x14ac:dyDescent="0.25">
      <c r="A1148" s="13"/>
      <c r="B1148" s="3"/>
      <c r="C1148" s="6"/>
      <c r="D1148" s="6"/>
      <c r="E1148" s="6"/>
      <c r="F1148" s="6"/>
      <c r="G1148" s="6"/>
      <c r="H1148" s="6"/>
      <c r="I1148" s="6"/>
      <c r="J1148" s="6"/>
      <c r="K1148" s="6"/>
      <c r="L1148" s="6"/>
      <c r="M1148" s="6"/>
      <c r="N1148" s="6"/>
      <c r="O1148" s="6"/>
      <c r="P1148" s="6"/>
      <c r="Q1148" s="6"/>
      <c r="R1148" s="6"/>
      <c r="S1148" s="6"/>
      <c r="T1148" s="6"/>
      <c r="U1148" s="6"/>
      <c r="V1148" s="6"/>
      <c r="W1148" s="6"/>
      <c r="X1148" s="6"/>
      <c r="Y1148" s="6"/>
      <c r="Z1148" s="6"/>
      <c r="AA1148" s="6"/>
      <c r="AB1148" s="6"/>
    </row>
    <row r="1149" spans="1:28" ht="15.75" customHeight="1" x14ac:dyDescent="0.25">
      <c r="A1149" s="13"/>
      <c r="B1149" s="3"/>
      <c r="C1149" s="6"/>
      <c r="D1149" s="6"/>
      <c r="E1149" s="6"/>
      <c r="F1149" s="6"/>
      <c r="G1149" s="6"/>
      <c r="H1149" s="6"/>
      <c r="I1149" s="6"/>
      <c r="J1149" s="6"/>
      <c r="K1149" s="6"/>
      <c r="L1149" s="6"/>
      <c r="M1149" s="6"/>
      <c r="N1149" s="6"/>
      <c r="O1149" s="6"/>
      <c r="P1149" s="6"/>
      <c r="Q1149" s="6"/>
      <c r="R1149" s="6"/>
      <c r="S1149" s="6"/>
      <c r="T1149" s="6"/>
      <c r="U1149" s="6"/>
      <c r="V1149" s="6"/>
      <c r="W1149" s="6"/>
      <c r="X1149" s="6"/>
      <c r="Y1149" s="6"/>
      <c r="Z1149" s="6"/>
      <c r="AA1149" s="6"/>
      <c r="AB1149" s="6"/>
    </row>
    <row r="1150" spans="1:28" ht="15.75" customHeight="1" x14ac:dyDescent="0.25">
      <c r="A1150" s="13"/>
      <c r="B1150" s="3"/>
      <c r="C1150" s="6"/>
      <c r="D1150" s="6"/>
      <c r="E1150" s="6"/>
      <c r="F1150" s="6"/>
      <c r="G1150" s="6"/>
      <c r="H1150" s="6"/>
      <c r="I1150" s="6"/>
      <c r="J1150" s="6"/>
      <c r="K1150" s="6"/>
      <c r="L1150" s="6"/>
      <c r="M1150" s="6"/>
      <c r="N1150" s="6"/>
      <c r="O1150" s="6"/>
      <c r="P1150" s="6"/>
      <c r="Q1150" s="6"/>
      <c r="R1150" s="6"/>
      <c r="S1150" s="6"/>
      <c r="T1150" s="6"/>
      <c r="U1150" s="6"/>
      <c r="V1150" s="6"/>
      <c r="W1150" s="6"/>
      <c r="X1150" s="6"/>
      <c r="Y1150" s="6"/>
      <c r="Z1150" s="6"/>
      <c r="AA1150" s="6"/>
      <c r="AB1150" s="6"/>
    </row>
    <row r="1151" spans="1:28" ht="15.75" customHeight="1" x14ac:dyDescent="0.25">
      <c r="A1151" s="13"/>
      <c r="B1151" s="3"/>
      <c r="C1151" s="6"/>
      <c r="D1151" s="6"/>
      <c r="E1151" s="6"/>
      <c r="F1151" s="6"/>
      <c r="G1151" s="6"/>
      <c r="H1151" s="6"/>
      <c r="I1151" s="6"/>
      <c r="J1151" s="6"/>
      <c r="K1151" s="6"/>
      <c r="L1151" s="6"/>
      <c r="M1151" s="6"/>
      <c r="N1151" s="6"/>
      <c r="O1151" s="6"/>
      <c r="P1151" s="6"/>
      <c r="Q1151" s="6"/>
      <c r="R1151" s="6"/>
      <c r="S1151" s="6"/>
      <c r="T1151" s="6"/>
      <c r="U1151" s="6"/>
      <c r="V1151" s="6"/>
      <c r="W1151" s="6"/>
      <c r="X1151" s="6"/>
      <c r="Y1151" s="6"/>
      <c r="Z1151" s="6"/>
      <c r="AA1151" s="6"/>
      <c r="AB1151" s="6"/>
    </row>
    <row r="1152" spans="1:28" ht="15.75" customHeight="1" x14ac:dyDescent="0.25">
      <c r="A1152" s="13"/>
      <c r="B1152" s="3"/>
      <c r="C1152" s="6"/>
      <c r="D1152" s="6"/>
      <c r="E1152" s="6"/>
      <c r="F1152" s="6"/>
      <c r="G1152" s="6"/>
      <c r="H1152" s="6"/>
      <c r="I1152" s="6"/>
      <c r="J1152" s="6"/>
      <c r="K1152" s="6"/>
      <c r="L1152" s="6"/>
      <c r="M1152" s="6"/>
      <c r="N1152" s="6"/>
      <c r="O1152" s="6"/>
      <c r="P1152" s="6"/>
      <c r="Q1152" s="6"/>
      <c r="R1152" s="6"/>
      <c r="S1152" s="6"/>
      <c r="T1152" s="6"/>
      <c r="U1152" s="6"/>
      <c r="V1152" s="6"/>
      <c r="W1152" s="6"/>
      <c r="X1152" s="6"/>
      <c r="Y1152" s="6"/>
      <c r="Z1152" s="6"/>
      <c r="AA1152" s="6"/>
      <c r="AB1152" s="6"/>
    </row>
    <row r="1153" spans="1:28" ht="15.75" customHeight="1" x14ac:dyDescent="0.25">
      <c r="A1153" s="13"/>
      <c r="B1153" s="3"/>
      <c r="C1153" s="6"/>
      <c r="D1153" s="6"/>
      <c r="E1153" s="6"/>
      <c r="F1153" s="6"/>
      <c r="G1153" s="6"/>
      <c r="H1153" s="6"/>
      <c r="I1153" s="6"/>
      <c r="J1153" s="6"/>
      <c r="K1153" s="6"/>
      <c r="L1153" s="6"/>
      <c r="M1153" s="6"/>
      <c r="N1153" s="6"/>
      <c r="O1153" s="6"/>
      <c r="P1153" s="6"/>
      <c r="Q1153" s="6"/>
      <c r="R1153" s="6"/>
      <c r="S1153" s="6"/>
      <c r="T1153" s="6"/>
      <c r="U1153" s="6"/>
      <c r="V1153" s="6"/>
      <c r="W1153" s="6"/>
      <c r="X1153" s="6"/>
      <c r="Y1153" s="6"/>
      <c r="Z1153" s="6"/>
      <c r="AA1153" s="6"/>
      <c r="AB1153" s="6"/>
    </row>
    <row r="1154" spans="1:28" ht="15.75" customHeight="1" x14ac:dyDescent="0.25">
      <c r="A1154" s="13"/>
      <c r="B1154" s="3"/>
      <c r="C1154" s="6"/>
      <c r="D1154" s="6"/>
      <c r="E1154" s="6"/>
      <c r="F1154" s="6"/>
      <c r="G1154" s="6"/>
      <c r="H1154" s="6"/>
      <c r="I1154" s="6"/>
      <c r="J1154" s="6"/>
      <c r="K1154" s="6"/>
      <c r="L1154" s="6"/>
      <c r="M1154" s="6"/>
      <c r="N1154" s="6"/>
      <c r="O1154" s="6"/>
      <c r="P1154" s="6"/>
      <c r="Q1154" s="6"/>
      <c r="R1154" s="6"/>
      <c r="S1154" s="6"/>
      <c r="T1154" s="6"/>
      <c r="U1154" s="6"/>
      <c r="V1154" s="6"/>
      <c r="W1154" s="6"/>
      <c r="X1154" s="6"/>
      <c r="Y1154" s="6"/>
      <c r="Z1154" s="6"/>
      <c r="AA1154" s="6"/>
      <c r="AB1154" s="6"/>
    </row>
    <row r="1155" spans="1:28" ht="15.75" customHeight="1" x14ac:dyDescent="0.25">
      <c r="A1155" s="13"/>
      <c r="B1155" s="3"/>
      <c r="C1155" s="6"/>
      <c r="D1155" s="6"/>
      <c r="E1155" s="6"/>
      <c r="F1155" s="6"/>
      <c r="G1155" s="6"/>
      <c r="H1155" s="6"/>
      <c r="I1155" s="6"/>
      <c r="J1155" s="6"/>
      <c r="K1155" s="6"/>
      <c r="L1155" s="6"/>
      <c r="M1155" s="6"/>
      <c r="N1155" s="6"/>
      <c r="O1155" s="6"/>
      <c r="P1155" s="6"/>
      <c r="Q1155" s="6"/>
      <c r="R1155" s="6"/>
      <c r="S1155" s="6"/>
      <c r="T1155" s="6"/>
      <c r="U1155" s="6"/>
      <c r="V1155" s="6"/>
      <c r="W1155" s="6"/>
      <c r="X1155" s="6"/>
      <c r="Y1155" s="6"/>
      <c r="Z1155" s="6"/>
      <c r="AA1155" s="6"/>
      <c r="AB1155" s="6"/>
    </row>
    <row r="1156" spans="1:28" ht="15.75" customHeight="1" x14ac:dyDescent="0.25">
      <c r="A1156" s="13"/>
      <c r="B1156" s="3"/>
      <c r="C1156" s="6"/>
      <c r="D1156" s="6"/>
      <c r="E1156" s="6"/>
      <c r="F1156" s="6"/>
      <c r="G1156" s="6"/>
      <c r="H1156" s="6"/>
      <c r="I1156" s="6"/>
      <c r="J1156" s="6"/>
      <c r="K1156" s="6"/>
      <c r="L1156" s="6"/>
      <c r="M1156" s="6"/>
      <c r="N1156" s="6"/>
      <c r="O1156" s="6"/>
      <c r="P1156" s="6"/>
      <c r="Q1156" s="6"/>
      <c r="R1156" s="6"/>
      <c r="S1156" s="6"/>
      <c r="T1156" s="6"/>
      <c r="U1156" s="6"/>
      <c r="V1156" s="6"/>
      <c r="W1156" s="6"/>
      <c r="X1156" s="6"/>
      <c r="Y1156" s="6"/>
      <c r="Z1156" s="6"/>
      <c r="AA1156" s="6"/>
      <c r="AB1156" s="6"/>
    </row>
    <row r="1157" spans="1:28" ht="15.75" customHeight="1" x14ac:dyDescent="0.25">
      <c r="A1157" s="13"/>
      <c r="B1157" s="3"/>
      <c r="C1157" s="6"/>
      <c r="D1157" s="6"/>
      <c r="E1157" s="6"/>
      <c r="F1157" s="6"/>
      <c r="G1157" s="6"/>
      <c r="H1157" s="6"/>
      <c r="I1157" s="6"/>
      <c r="J1157" s="6"/>
      <c r="K1157" s="6"/>
      <c r="L1157" s="6"/>
      <c r="M1157" s="6"/>
      <c r="N1157" s="6"/>
      <c r="O1157" s="6"/>
      <c r="P1157" s="6"/>
      <c r="Q1157" s="6"/>
      <c r="R1157" s="6"/>
      <c r="S1157" s="6"/>
      <c r="T1157" s="6"/>
      <c r="U1157" s="6"/>
      <c r="V1157" s="6"/>
      <c r="W1157" s="6"/>
      <c r="X1157" s="6"/>
      <c r="Y1157" s="6"/>
      <c r="Z1157" s="6"/>
      <c r="AA1157" s="6"/>
      <c r="AB1157" s="6"/>
    </row>
    <row r="1158" spans="1:28" ht="15.75" customHeight="1" x14ac:dyDescent="0.25">
      <c r="A1158" s="13"/>
      <c r="B1158" s="3"/>
      <c r="C1158" s="6"/>
      <c r="D1158" s="6"/>
      <c r="E1158" s="6"/>
      <c r="F1158" s="6"/>
      <c r="G1158" s="6"/>
      <c r="H1158" s="6"/>
      <c r="I1158" s="6"/>
      <c r="J1158" s="6"/>
      <c r="K1158" s="6"/>
      <c r="L1158" s="6"/>
      <c r="M1158" s="6"/>
      <c r="N1158" s="6"/>
      <c r="O1158" s="6"/>
      <c r="P1158" s="6"/>
      <c r="Q1158" s="6"/>
      <c r="R1158" s="6"/>
      <c r="S1158" s="6"/>
      <c r="T1158" s="6"/>
      <c r="U1158" s="6"/>
      <c r="V1158" s="6"/>
      <c r="W1158" s="6"/>
      <c r="X1158" s="6"/>
      <c r="Y1158" s="6"/>
      <c r="Z1158" s="6"/>
      <c r="AA1158" s="6"/>
      <c r="AB1158" s="6"/>
    </row>
    <row r="1159" spans="1:28" ht="15.75" customHeight="1" x14ac:dyDescent="0.25">
      <c r="A1159" s="13"/>
      <c r="B1159" s="3"/>
      <c r="C1159" s="6"/>
      <c r="D1159" s="6"/>
      <c r="E1159" s="6"/>
      <c r="F1159" s="6"/>
      <c r="G1159" s="6"/>
      <c r="H1159" s="6"/>
      <c r="I1159" s="6"/>
      <c r="J1159" s="6"/>
      <c r="K1159" s="6"/>
      <c r="L1159" s="6"/>
      <c r="M1159" s="6"/>
      <c r="N1159" s="6"/>
      <c r="O1159" s="6"/>
      <c r="P1159" s="6"/>
      <c r="Q1159" s="6"/>
      <c r="R1159" s="6"/>
      <c r="S1159" s="6"/>
      <c r="T1159" s="6"/>
      <c r="U1159" s="6"/>
      <c r="V1159" s="6"/>
      <c r="W1159" s="6"/>
      <c r="X1159" s="6"/>
      <c r="Y1159" s="6"/>
      <c r="Z1159" s="6"/>
      <c r="AA1159" s="6"/>
      <c r="AB1159" s="6"/>
    </row>
    <row r="1160" spans="1:28" ht="15.75" customHeight="1" x14ac:dyDescent="0.25">
      <c r="A1160" s="13"/>
      <c r="B1160" s="3"/>
      <c r="C1160" s="6"/>
      <c r="D1160" s="6"/>
      <c r="E1160" s="6"/>
      <c r="F1160" s="6"/>
      <c r="G1160" s="6"/>
      <c r="H1160" s="6"/>
      <c r="I1160" s="6"/>
      <c r="J1160" s="6"/>
      <c r="K1160" s="6"/>
      <c r="L1160" s="6"/>
      <c r="M1160" s="6"/>
      <c r="N1160" s="6"/>
      <c r="O1160" s="6"/>
      <c r="P1160" s="6"/>
      <c r="Q1160" s="6"/>
      <c r="R1160" s="6"/>
      <c r="S1160" s="6"/>
      <c r="T1160" s="6"/>
      <c r="U1160" s="6"/>
      <c r="V1160" s="6"/>
      <c r="W1160" s="6"/>
      <c r="X1160" s="6"/>
      <c r="Y1160" s="6"/>
      <c r="Z1160" s="6"/>
      <c r="AA1160" s="6"/>
      <c r="AB1160" s="6"/>
    </row>
    <row r="1161" spans="1:28" ht="15.75" customHeight="1" x14ac:dyDescent="0.25">
      <c r="A1161" s="13"/>
      <c r="B1161" s="3"/>
      <c r="C1161" s="6"/>
      <c r="D1161" s="6"/>
      <c r="E1161" s="6"/>
      <c r="F1161" s="6"/>
      <c r="G1161" s="6"/>
      <c r="H1161" s="6"/>
      <c r="I1161" s="6"/>
      <c r="J1161" s="6"/>
      <c r="K1161" s="6"/>
      <c r="L1161" s="6"/>
      <c r="M1161" s="6"/>
      <c r="N1161" s="6"/>
      <c r="O1161" s="6"/>
      <c r="P1161" s="6"/>
      <c r="Q1161" s="6"/>
      <c r="R1161" s="6"/>
      <c r="S1161" s="6"/>
      <c r="T1161" s="6"/>
      <c r="U1161" s="6"/>
      <c r="V1161" s="6"/>
      <c r="W1161" s="6"/>
      <c r="X1161" s="6"/>
      <c r="Y1161" s="6"/>
      <c r="Z1161" s="6"/>
      <c r="AA1161" s="6"/>
      <c r="AB1161" s="6"/>
    </row>
    <row r="1162" spans="1:28" ht="15.75" customHeight="1" x14ac:dyDescent="0.25">
      <c r="A1162" s="13"/>
      <c r="B1162" s="3"/>
      <c r="C1162" s="6"/>
      <c r="D1162" s="6"/>
      <c r="E1162" s="6"/>
      <c r="F1162" s="6"/>
      <c r="G1162" s="6"/>
      <c r="H1162" s="6"/>
      <c r="I1162" s="6"/>
      <c r="J1162" s="6"/>
      <c r="K1162" s="6"/>
      <c r="L1162" s="6"/>
      <c r="M1162" s="6"/>
      <c r="N1162" s="6"/>
      <c r="O1162" s="6"/>
      <c r="P1162" s="6"/>
      <c r="Q1162" s="6"/>
      <c r="R1162" s="6"/>
      <c r="S1162" s="6"/>
      <c r="T1162" s="6"/>
      <c r="U1162" s="6"/>
      <c r="V1162" s="6"/>
      <c r="W1162" s="6"/>
      <c r="X1162" s="6"/>
      <c r="Y1162" s="6"/>
      <c r="Z1162" s="6"/>
      <c r="AA1162" s="6"/>
      <c r="AB1162" s="6"/>
    </row>
    <row r="1163" spans="1:28" ht="15.75" customHeight="1" x14ac:dyDescent="0.25">
      <c r="A1163" s="13"/>
      <c r="B1163" s="3"/>
      <c r="C1163" s="6"/>
      <c r="D1163" s="6"/>
      <c r="E1163" s="6"/>
      <c r="F1163" s="6"/>
      <c r="G1163" s="6"/>
      <c r="H1163" s="6"/>
      <c r="I1163" s="6"/>
      <c r="J1163" s="6"/>
      <c r="K1163" s="6"/>
      <c r="L1163" s="6"/>
      <c r="M1163" s="6"/>
      <c r="N1163" s="6"/>
      <c r="O1163" s="6"/>
      <c r="P1163" s="6"/>
      <c r="Q1163" s="6"/>
      <c r="R1163" s="6"/>
      <c r="S1163" s="6"/>
      <c r="T1163" s="6"/>
      <c r="U1163" s="6"/>
      <c r="V1163" s="6"/>
      <c r="W1163" s="6"/>
      <c r="X1163" s="6"/>
      <c r="Y1163" s="6"/>
      <c r="Z1163" s="6"/>
      <c r="AA1163" s="6"/>
      <c r="AB1163" s="6"/>
    </row>
    <row r="1164" spans="1:28" ht="15.75" customHeight="1" x14ac:dyDescent="0.25">
      <c r="A1164" s="13"/>
      <c r="B1164" s="3"/>
      <c r="C1164" s="6"/>
      <c r="D1164" s="6"/>
      <c r="E1164" s="6"/>
      <c r="F1164" s="6"/>
      <c r="G1164" s="6"/>
      <c r="H1164" s="6"/>
      <c r="I1164" s="6"/>
      <c r="J1164" s="6"/>
      <c r="K1164" s="6"/>
      <c r="L1164" s="6"/>
      <c r="M1164" s="6"/>
      <c r="N1164" s="6"/>
      <c r="O1164" s="6"/>
      <c r="P1164" s="6"/>
      <c r="Q1164" s="6"/>
      <c r="R1164" s="6"/>
      <c r="S1164" s="6"/>
      <c r="T1164" s="6"/>
      <c r="U1164" s="6"/>
      <c r="V1164" s="6"/>
      <c r="W1164" s="6"/>
      <c r="X1164" s="6"/>
      <c r="Y1164" s="6"/>
      <c r="Z1164" s="6"/>
      <c r="AA1164" s="6"/>
      <c r="AB1164" s="6"/>
    </row>
    <row r="1165" spans="1:28" ht="15.75" customHeight="1" x14ac:dyDescent="0.25">
      <c r="A1165" s="13"/>
      <c r="B1165" s="3"/>
      <c r="C1165" s="6"/>
      <c r="D1165" s="6"/>
      <c r="E1165" s="6"/>
      <c r="F1165" s="6"/>
      <c r="G1165" s="6"/>
      <c r="H1165" s="6"/>
      <c r="I1165" s="6"/>
      <c r="J1165" s="6"/>
      <c r="K1165" s="6"/>
      <c r="L1165" s="6"/>
      <c r="M1165" s="6"/>
      <c r="N1165" s="6"/>
      <c r="O1165" s="6"/>
      <c r="P1165" s="6"/>
      <c r="Q1165" s="6"/>
      <c r="R1165" s="6"/>
      <c r="S1165" s="6"/>
      <c r="T1165" s="6"/>
      <c r="U1165" s="6"/>
      <c r="V1165" s="6"/>
      <c r="W1165" s="6"/>
      <c r="X1165" s="6"/>
      <c r="Y1165" s="6"/>
      <c r="Z1165" s="6"/>
      <c r="AA1165" s="6"/>
      <c r="AB1165" s="6"/>
    </row>
    <row r="1166" spans="1:28" ht="15.75" customHeight="1" x14ac:dyDescent="0.25">
      <c r="A1166" s="13"/>
      <c r="B1166" s="3"/>
      <c r="C1166" s="6"/>
      <c r="D1166" s="6"/>
      <c r="E1166" s="6"/>
      <c r="F1166" s="6"/>
      <c r="G1166" s="6"/>
      <c r="H1166" s="6"/>
      <c r="I1166" s="6"/>
      <c r="J1166" s="6"/>
      <c r="K1166" s="6"/>
      <c r="L1166" s="6"/>
      <c r="M1166" s="6"/>
      <c r="N1166" s="6"/>
      <c r="O1166" s="6"/>
      <c r="P1166" s="6"/>
      <c r="Q1166" s="6"/>
      <c r="R1166" s="6"/>
      <c r="S1166" s="6"/>
      <c r="T1166" s="6"/>
      <c r="U1166" s="6"/>
      <c r="V1166" s="6"/>
      <c r="W1166" s="6"/>
      <c r="X1166" s="6"/>
      <c r="Y1166" s="6"/>
      <c r="Z1166" s="6"/>
      <c r="AA1166" s="6"/>
      <c r="AB1166" s="6"/>
    </row>
    <row r="1167" spans="1:28" ht="15.75" customHeight="1" x14ac:dyDescent="0.25">
      <c r="A1167" s="13"/>
      <c r="B1167" s="3"/>
      <c r="C1167" s="6"/>
      <c r="D1167" s="6"/>
      <c r="E1167" s="6"/>
      <c r="F1167" s="6"/>
      <c r="G1167" s="6"/>
      <c r="H1167" s="6"/>
      <c r="I1167" s="6"/>
      <c r="J1167" s="6"/>
      <c r="K1167" s="6"/>
      <c r="L1167" s="6"/>
      <c r="M1167" s="6"/>
      <c r="N1167" s="6"/>
      <c r="O1167" s="6"/>
      <c r="P1167" s="6"/>
      <c r="Q1167" s="6"/>
      <c r="R1167" s="6"/>
      <c r="S1167" s="6"/>
      <c r="T1167" s="6"/>
      <c r="U1167" s="6"/>
      <c r="V1167" s="6"/>
      <c r="W1167" s="6"/>
      <c r="X1167" s="6"/>
      <c r="Y1167" s="6"/>
      <c r="Z1167" s="6"/>
      <c r="AA1167" s="6"/>
      <c r="AB1167" s="6"/>
    </row>
    <row r="1168" spans="1:28" ht="15.75" customHeight="1" x14ac:dyDescent="0.25">
      <c r="A1168" s="13"/>
      <c r="B1168" s="3"/>
      <c r="C1168" s="6"/>
      <c r="D1168" s="6"/>
      <c r="E1168" s="6"/>
      <c r="F1168" s="6"/>
      <c r="G1168" s="6"/>
      <c r="H1168" s="6"/>
      <c r="I1168" s="6"/>
      <c r="J1168" s="6"/>
      <c r="K1168" s="6"/>
      <c r="L1168" s="6"/>
      <c r="M1168" s="6"/>
      <c r="N1168" s="6"/>
      <c r="O1168" s="6"/>
      <c r="P1168" s="6"/>
      <c r="Q1168" s="6"/>
      <c r="R1168" s="6"/>
      <c r="S1168" s="6"/>
      <c r="T1168" s="6"/>
      <c r="U1168" s="6"/>
      <c r="V1168" s="6"/>
      <c r="W1168" s="6"/>
      <c r="X1168" s="6"/>
      <c r="Y1168" s="6"/>
      <c r="Z1168" s="6"/>
      <c r="AA1168" s="6"/>
      <c r="AB1168" s="6"/>
    </row>
    <row r="1169" spans="1:28" ht="15.75" customHeight="1" x14ac:dyDescent="0.25">
      <c r="A1169" s="13"/>
      <c r="B1169" s="3"/>
      <c r="C1169" s="6"/>
      <c r="D1169" s="6"/>
      <c r="E1169" s="6"/>
      <c r="F1169" s="6"/>
      <c r="G1169" s="6"/>
      <c r="H1169" s="6"/>
      <c r="I1169" s="6"/>
      <c r="J1169" s="6"/>
      <c r="K1169" s="6"/>
      <c r="L1169" s="6"/>
      <c r="M1169" s="6"/>
      <c r="N1169" s="6"/>
      <c r="O1169" s="6"/>
      <c r="P1169" s="6"/>
      <c r="Q1169" s="6"/>
      <c r="R1169" s="6"/>
      <c r="S1169" s="6"/>
      <c r="T1169" s="6"/>
      <c r="U1169" s="6"/>
      <c r="V1169" s="6"/>
      <c r="W1169" s="6"/>
      <c r="X1169" s="6"/>
      <c r="Y1169" s="6"/>
      <c r="Z1169" s="6"/>
      <c r="AA1169" s="6"/>
      <c r="AB1169" s="6"/>
    </row>
    <row r="1170" spans="1:28" ht="15.75" customHeight="1" x14ac:dyDescent="0.25">
      <c r="A1170" s="13"/>
      <c r="B1170" s="3"/>
      <c r="C1170" s="6"/>
      <c r="D1170" s="6"/>
      <c r="E1170" s="6"/>
      <c r="F1170" s="6"/>
      <c r="G1170" s="6"/>
      <c r="H1170" s="6"/>
      <c r="I1170" s="6"/>
      <c r="J1170" s="6"/>
      <c r="K1170" s="6"/>
      <c r="L1170" s="6"/>
      <c r="M1170" s="6"/>
      <c r="N1170" s="6"/>
      <c r="O1170" s="6"/>
      <c r="P1170" s="6"/>
      <c r="Q1170" s="6"/>
      <c r="R1170" s="6"/>
      <c r="S1170" s="6"/>
      <c r="T1170" s="6"/>
      <c r="U1170" s="6"/>
      <c r="V1170" s="6"/>
      <c r="W1170" s="6"/>
      <c r="X1170" s="6"/>
      <c r="Y1170" s="6"/>
      <c r="Z1170" s="6"/>
      <c r="AA1170" s="6"/>
      <c r="AB1170" s="6"/>
    </row>
    <row r="1171" spans="1:28" ht="15.75" customHeight="1" x14ac:dyDescent="0.25">
      <c r="A1171" s="13"/>
      <c r="B1171" s="3"/>
      <c r="C1171" s="6"/>
      <c r="D1171" s="6"/>
      <c r="E1171" s="6"/>
      <c r="F1171" s="6"/>
      <c r="G1171" s="6"/>
      <c r="H1171" s="6"/>
      <c r="I1171" s="6"/>
      <c r="J1171" s="6"/>
      <c r="K1171" s="6"/>
      <c r="L1171" s="6"/>
      <c r="M1171" s="6"/>
      <c r="N1171" s="6"/>
      <c r="O1171" s="6"/>
      <c r="P1171" s="6"/>
      <c r="Q1171" s="6"/>
      <c r="R1171" s="6"/>
      <c r="S1171" s="6"/>
      <c r="T1171" s="6"/>
      <c r="U1171" s="6"/>
      <c r="V1171" s="6"/>
      <c r="W1171" s="6"/>
      <c r="X1171" s="6"/>
      <c r="Y1171" s="6"/>
      <c r="Z1171" s="6"/>
      <c r="AA1171" s="6"/>
      <c r="AB1171" s="6"/>
    </row>
    <row r="1172" spans="1:28" ht="15.75" customHeight="1" x14ac:dyDescent="0.25">
      <c r="A1172" s="13"/>
      <c r="B1172" s="3"/>
      <c r="C1172" s="6"/>
      <c r="D1172" s="6"/>
      <c r="E1172" s="6"/>
      <c r="F1172" s="6"/>
      <c r="G1172" s="6"/>
      <c r="H1172" s="6"/>
      <c r="I1172" s="6"/>
      <c r="J1172" s="6"/>
      <c r="K1172" s="6"/>
      <c r="L1172" s="6"/>
      <c r="M1172" s="6"/>
      <c r="N1172" s="6"/>
      <c r="O1172" s="6"/>
      <c r="P1172" s="6"/>
      <c r="Q1172" s="6"/>
      <c r="R1172" s="6"/>
      <c r="S1172" s="6"/>
      <c r="T1172" s="6"/>
      <c r="U1172" s="6"/>
      <c r="V1172" s="6"/>
      <c r="W1172" s="6"/>
      <c r="X1172" s="6"/>
      <c r="Y1172" s="6"/>
      <c r="Z1172" s="6"/>
      <c r="AA1172" s="6"/>
      <c r="AB1172" s="6"/>
    </row>
    <row r="1173" spans="1:28" ht="15.75" customHeight="1" x14ac:dyDescent="0.25">
      <c r="A1173" s="13"/>
      <c r="B1173" s="3"/>
      <c r="C1173" s="6"/>
      <c r="D1173" s="6"/>
      <c r="E1173" s="6"/>
      <c r="F1173" s="6"/>
      <c r="G1173" s="6"/>
      <c r="H1173" s="6"/>
      <c r="I1173" s="6"/>
      <c r="J1173" s="6"/>
      <c r="K1173" s="6"/>
      <c r="L1173" s="6"/>
      <c r="M1173" s="6"/>
      <c r="N1173" s="6"/>
      <c r="O1173" s="6"/>
      <c r="P1173" s="6"/>
      <c r="Q1173" s="6"/>
      <c r="R1173" s="6"/>
      <c r="S1173" s="6"/>
      <c r="T1173" s="6"/>
      <c r="U1173" s="6"/>
      <c r="V1173" s="6"/>
      <c r="W1173" s="6"/>
      <c r="X1173" s="6"/>
      <c r="Y1173" s="6"/>
      <c r="Z1173" s="6"/>
      <c r="AA1173" s="6"/>
      <c r="AB1173" s="6"/>
    </row>
    <row r="1174" spans="1:28" ht="15.75" customHeight="1" x14ac:dyDescent="0.25">
      <c r="A1174" s="13"/>
      <c r="B1174" s="3"/>
      <c r="C1174" s="6"/>
      <c r="D1174" s="6"/>
      <c r="E1174" s="6"/>
      <c r="F1174" s="6"/>
      <c r="G1174" s="6"/>
      <c r="H1174" s="6"/>
      <c r="I1174" s="6"/>
      <c r="J1174" s="6"/>
      <c r="K1174" s="6"/>
      <c r="L1174" s="6"/>
      <c r="M1174" s="6"/>
      <c r="N1174" s="6"/>
      <c r="O1174" s="6"/>
      <c r="P1174" s="6"/>
      <c r="Q1174" s="6"/>
      <c r="R1174" s="6"/>
      <c r="S1174" s="6"/>
      <c r="T1174" s="6"/>
      <c r="U1174" s="6"/>
      <c r="V1174" s="6"/>
      <c r="W1174" s="6"/>
      <c r="X1174" s="6"/>
      <c r="Y1174" s="6"/>
      <c r="Z1174" s="6"/>
      <c r="AA1174" s="6"/>
      <c r="AB1174" s="6"/>
    </row>
    <row r="1175" spans="1:28" ht="15.75" customHeight="1" x14ac:dyDescent="0.25">
      <c r="A1175" s="13"/>
      <c r="B1175" s="3"/>
      <c r="C1175" s="6"/>
      <c r="D1175" s="6"/>
      <c r="E1175" s="6"/>
      <c r="F1175" s="6"/>
      <c r="G1175" s="6"/>
      <c r="H1175" s="6"/>
      <c r="I1175" s="6"/>
      <c r="J1175" s="6"/>
      <c r="K1175" s="6"/>
      <c r="L1175" s="6"/>
      <c r="M1175" s="6"/>
      <c r="N1175" s="6"/>
      <c r="O1175" s="6"/>
      <c r="P1175" s="6"/>
      <c r="Q1175" s="6"/>
      <c r="R1175" s="6"/>
      <c r="S1175" s="6"/>
      <c r="T1175" s="6"/>
      <c r="U1175" s="6"/>
      <c r="V1175" s="6"/>
      <c r="W1175" s="6"/>
      <c r="X1175" s="6"/>
      <c r="Y1175" s="6"/>
      <c r="Z1175" s="6"/>
      <c r="AA1175" s="6"/>
      <c r="AB1175" s="6"/>
    </row>
    <row r="1176" spans="1:28" ht="15.75" customHeight="1" x14ac:dyDescent="0.25">
      <c r="A1176" s="13"/>
      <c r="B1176" s="3"/>
      <c r="C1176" s="6"/>
      <c r="D1176" s="6"/>
      <c r="E1176" s="6"/>
      <c r="F1176" s="6"/>
      <c r="G1176" s="6"/>
      <c r="H1176" s="6"/>
      <c r="I1176" s="6"/>
      <c r="J1176" s="6"/>
      <c r="K1176" s="6"/>
      <c r="L1176" s="6"/>
      <c r="M1176" s="6"/>
      <c r="N1176" s="6"/>
      <c r="O1176" s="6"/>
      <c r="P1176" s="6"/>
      <c r="Q1176" s="6"/>
      <c r="R1176" s="6"/>
      <c r="S1176" s="6"/>
      <c r="T1176" s="6"/>
      <c r="U1176" s="6"/>
      <c r="V1176" s="6"/>
      <c r="W1176" s="6"/>
      <c r="X1176" s="6"/>
      <c r="Y1176" s="6"/>
      <c r="Z1176" s="6"/>
      <c r="AA1176" s="6"/>
      <c r="AB1176" s="6"/>
    </row>
    <row r="1177" spans="1:28" ht="15.75" customHeight="1" x14ac:dyDescent="0.25">
      <c r="A1177" s="13"/>
      <c r="B1177" s="3"/>
      <c r="C1177" s="6"/>
      <c r="D1177" s="6"/>
      <c r="E1177" s="6"/>
      <c r="F1177" s="6"/>
      <c r="G1177" s="6"/>
      <c r="H1177" s="6"/>
      <c r="I1177" s="6"/>
      <c r="J1177" s="6"/>
      <c r="K1177" s="6"/>
      <c r="L1177" s="6"/>
      <c r="M1177" s="6"/>
      <c r="N1177" s="6"/>
      <c r="O1177" s="6"/>
      <c r="P1177" s="6"/>
      <c r="Q1177" s="6"/>
      <c r="R1177" s="6"/>
      <c r="S1177" s="6"/>
      <c r="T1177" s="6"/>
      <c r="U1177" s="6"/>
      <c r="V1177" s="6"/>
      <c r="W1177" s="6"/>
      <c r="X1177" s="6"/>
      <c r="Y1177" s="6"/>
      <c r="Z1177" s="6"/>
      <c r="AA1177" s="6"/>
      <c r="AB1177" s="6"/>
    </row>
    <row r="1178" spans="1:28" ht="15.75" customHeight="1" x14ac:dyDescent="0.25">
      <c r="A1178" s="13"/>
      <c r="B1178" s="3"/>
      <c r="C1178" s="6"/>
      <c r="D1178" s="6"/>
      <c r="E1178" s="6"/>
      <c r="F1178" s="6"/>
      <c r="G1178" s="6"/>
      <c r="H1178" s="6"/>
      <c r="I1178" s="6"/>
      <c r="J1178" s="6"/>
      <c r="K1178" s="6"/>
      <c r="L1178" s="6"/>
      <c r="M1178" s="6"/>
      <c r="N1178" s="6"/>
      <c r="O1178" s="6"/>
      <c r="P1178" s="6"/>
      <c r="Q1178" s="6"/>
      <c r="R1178" s="6"/>
      <c r="S1178" s="6"/>
      <c r="T1178" s="6"/>
      <c r="U1178" s="6"/>
      <c r="V1178" s="6"/>
      <c r="W1178" s="6"/>
      <c r="X1178" s="6"/>
      <c r="Y1178" s="6"/>
      <c r="Z1178" s="6"/>
      <c r="AA1178" s="6"/>
      <c r="AB1178" s="6"/>
    </row>
    <row r="1179" spans="1:28" ht="15.75" customHeight="1" x14ac:dyDescent="0.25">
      <c r="A1179" s="13"/>
      <c r="B1179" s="3"/>
      <c r="C1179" s="6"/>
      <c r="D1179" s="6"/>
      <c r="E1179" s="6"/>
      <c r="F1179" s="6"/>
      <c r="G1179" s="6"/>
      <c r="H1179" s="6"/>
      <c r="I1179" s="6"/>
      <c r="J1179" s="6"/>
      <c r="K1179" s="6"/>
      <c r="L1179" s="6"/>
      <c r="M1179" s="6"/>
      <c r="N1179" s="6"/>
      <c r="O1179" s="6"/>
      <c r="P1179" s="6"/>
      <c r="Q1179" s="6"/>
      <c r="R1179" s="6"/>
      <c r="S1179" s="6"/>
      <c r="T1179" s="6"/>
      <c r="U1179" s="6"/>
      <c r="V1179" s="6"/>
      <c r="W1179" s="6"/>
      <c r="X1179" s="6"/>
      <c r="Y1179" s="6"/>
      <c r="Z1179" s="6"/>
      <c r="AA1179" s="6"/>
      <c r="AB1179" s="6"/>
    </row>
    <row r="1180" spans="1:28" ht="15.75" customHeight="1" x14ac:dyDescent="0.25">
      <c r="A1180" s="13"/>
      <c r="B1180" s="3"/>
      <c r="C1180" s="6"/>
      <c r="D1180" s="6"/>
      <c r="E1180" s="6"/>
      <c r="F1180" s="6"/>
      <c r="G1180" s="6"/>
      <c r="H1180" s="6"/>
      <c r="I1180" s="6"/>
      <c r="J1180" s="6"/>
      <c r="K1180" s="6"/>
      <c r="L1180" s="6"/>
      <c r="M1180" s="6"/>
      <c r="N1180" s="6"/>
      <c r="O1180" s="6"/>
      <c r="P1180" s="6"/>
      <c r="Q1180" s="6"/>
      <c r="R1180" s="6"/>
      <c r="S1180" s="6"/>
      <c r="T1180" s="6"/>
      <c r="U1180" s="6"/>
      <c r="V1180" s="6"/>
      <c r="W1180" s="6"/>
      <c r="X1180" s="6"/>
      <c r="Y1180" s="6"/>
      <c r="Z1180" s="6"/>
      <c r="AA1180" s="6"/>
      <c r="AB1180" s="6"/>
    </row>
    <row r="1181" spans="1:28" ht="15.75" customHeight="1" x14ac:dyDescent="0.25">
      <c r="A1181" s="13"/>
      <c r="B1181" s="3"/>
      <c r="C1181" s="6"/>
      <c r="D1181" s="6"/>
      <c r="E1181" s="6"/>
      <c r="F1181" s="6"/>
      <c r="G1181" s="6"/>
      <c r="H1181" s="6"/>
      <c r="I1181" s="6"/>
      <c r="J1181" s="6"/>
      <c r="K1181" s="6"/>
      <c r="L1181" s="6"/>
      <c r="M1181" s="6"/>
      <c r="N1181" s="6"/>
      <c r="O1181" s="6"/>
      <c r="P1181" s="6"/>
      <c r="Q1181" s="6"/>
      <c r="R1181" s="6"/>
      <c r="S1181" s="6"/>
      <c r="T1181" s="6"/>
      <c r="U1181" s="6"/>
      <c r="V1181" s="6"/>
      <c r="W1181" s="6"/>
      <c r="X1181" s="6"/>
      <c r="Y1181" s="6"/>
      <c r="Z1181" s="6"/>
      <c r="AA1181" s="6"/>
      <c r="AB1181" s="6"/>
    </row>
    <row r="1182" spans="1:28" ht="15.75" customHeight="1" x14ac:dyDescent="0.25">
      <c r="A1182" s="13"/>
      <c r="B1182" s="3"/>
      <c r="C1182" s="6"/>
      <c r="D1182" s="6"/>
      <c r="E1182" s="6"/>
      <c r="F1182" s="6"/>
      <c r="G1182" s="6"/>
      <c r="H1182" s="6"/>
      <c r="I1182" s="6"/>
      <c r="J1182" s="6"/>
      <c r="K1182" s="6"/>
      <c r="L1182" s="6"/>
      <c r="M1182" s="6"/>
      <c r="N1182" s="6"/>
      <c r="O1182" s="6"/>
      <c r="P1182" s="6"/>
      <c r="Q1182" s="6"/>
      <c r="R1182" s="6"/>
      <c r="S1182" s="6"/>
      <c r="T1182" s="6"/>
      <c r="U1182" s="6"/>
      <c r="V1182" s="6"/>
      <c r="W1182" s="6"/>
      <c r="X1182" s="6"/>
      <c r="Y1182" s="6"/>
      <c r="Z1182" s="6"/>
      <c r="AA1182" s="6"/>
      <c r="AB1182" s="6"/>
    </row>
    <row r="1183" spans="1:28" ht="15.75" customHeight="1" x14ac:dyDescent="0.25">
      <c r="A1183" s="13"/>
      <c r="B1183" s="3"/>
      <c r="C1183" s="6"/>
      <c r="D1183" s="6"/>
      <c r="E1183" s="6"/>
      <c r="F1183" s="6"/>
      <c r="G1183" s="6"/>
      <c r="H1183" s="6"/>
      <c r="I1183" s="6"/>
      <c r="J1183" s="6"/>
      <c r="K1183" s="6"/>
      <c r="L1183" s="6"/>
      <c r="M1183" s="6"/>
      <c r="N1183" s="6"/>
      <c r="O1183" s="6"/>
      <c r="P1183" s="6"/>
      <c r="Q1183" s="6"/>
      <c r="R1183" s="6"/>
      <c r="S1183" s="6"/>
      <c r="T1183" s="6"/>
      <c r="U1183" s="6"/>
      <c r="V1183" s="6"/>
      <c r="W1183" s="6"/>
      <c r="X1183" s="6"/>
      <c r="Y1183" s="6"/>
      <c r="Z1183" s="6"/>
      <c r="AA1183" s="6"/>
      <c r="AB1183" s="6"/>
    </row>
    <row r="1184" spans="1:28" ht="15.75" customHeight="1" x14ac:dyDescent="0.25">
      <c r="A1184" s="13"/>
      <c r="B1184" s="3"/>
      <c r="C1184" s="6"/>
      <c r="D1184" s="6"/>
      <c r="E1184" s="6"/>
      <c r="F1184" s="6"/>
      <c r="G1184" s="6"/>
      <c r="H1184" s="6"/>
      <c r="I1184" s="6"/>
      <c r="J1184" s="6"/>
      <c r="K1184" s="6"/>
      <c r="L1184" s="6"/>
      <c r="M1184" s="6"/>
      <c r="N1184" s="6"/>
      <c r="O1184" s="6"/>
      <c r="P1184" s="6"/>
      <c r="Q1184" s="6"/>
      <c r="R1184" s="6"/>
      <c r="S1184" s="6"/>
      <c r="T1184" s="6"/>
      <c r="U1184" s="6"/>
      <c r="V1184" s="6"/>
      <c r="W1184" s="6"/>
      <c r="X1184" s="6"/>
      <c r="Y1184" s="6"/>
      <c r="Z1184" s="6"/>
      <c r="AA1184" s="6"/>
      <c r="AB1184" s="6"/>
    </row>
    <row r="1185" spans="1:28" ht="15.75" customHeight="1" x14ac:dyDescent="0.25">
      <c r="A1185" s="13"/>
      <c r="B1185" s="3"/>
      <c r="C1185" s="6"/>
      <c r="D1185" s="6"/>
      <c r="E1185" s="6"/>
      <c r="F1185" s="6"/>
      <c r="G1185" s="6"/>
      <c r="H1185" s="6"/>
      <c r="I1185" s="6"/>
      <c r="J1185" s="6"/>
      <c r="K1185" s="6"/>
      <c r="L1185" s="6"/>
      <c r="M1185" s="6"/>
      <c r="N1185" s="6"/>
      <c r="O1185" s="6"/>
      <c r="P1185" s="6"/>
      <c r="Q1185" s="6"/>
      <c r="R1185" s="6"/>
      <c r="S1185" s="6"/>
      <c r="T1185" s="6"/>
      <c r="U1185" s="6"/>
      <c r="V1185" s="6"/>
      <c r="W1185" s="6"/>
      <c r="X1185" s="6"/>
      <c r="Y1185" s="6"/>
      <c r="Z1185" s="6"/>
      <c r="AA1185" s="6"/>
      <c r="AB1185" s="6"/>
    </row>
    <row r="1186" spans="1:28" ht="15.75" customHeight="1" x14ac:dyDescent="0.25">
      <c r="A1186" s="13"/>
      <c r="B1186" s="3"/>
      <c r="C1186" s="6"/>
      <c r="D1186" s="6"/>
      <c r="E1186" s="6"/>
      <c r="F1186" s="6"/>
      <c r="G1186" s="6"/>
      <c r="H1186" s="6"/>
      <c r="I1186" s="6"/>
      <c r="J1186" s="6"/>
      <c r="K1186" s="6"/>
      <c r="L1186" s="6"/>
      <c r="M1186" s="6"/>
      <c r="N1186" s="6"/>
      <c r="O1186" s="6"/>
      <c r="P1186" s="6"/>
      <c r="Q1186" s="6"/>
      <c r="R1186" s="6"/>
      <c r="S1186" s="6"/>
      <c r="T1186" s="6"/>
      <c r="U1186" s="6"/>
      <c r="V1186" s="6"/>
      <c r="W1186" s="6"/>
      <c r="X1186" s="6"/>
      <c r="Y1186" s="6"/>
      <c r="Z1186" s="6"/>
      <c r="AA1186" s="6"/>
      <c r="AB1186" s="6"/>
    </row>
    <row r="1187" spans="1:28" ht="15.75" customHeight="1" x14ac:dyDescent="0.25">
      <c r="A1187" s="13"/>
      <c r="B1187" s="3"/>
      <c r="C1187" s="6"/>
      <c r="D1187" s="6"/>
      <c r="E1187" s="6"/>
      <c r="F1187" s="6"/>
      <c r="G1187" s="6"/>
      <c r="H1187" s="6"/>
      <c r="I1187" s="6"/>
      <c r="J1187" s="6"/>
      <c r="K1187" s="6"/>
      <c r="L1187" s="6"/>
      <c r="M1187" s="6"/>
      <c r="N1187" s="6"/>
      <c r="O1187" s="6"/>
      <c r="P1187" s="6"/>
      <c r="Q1187" s="6"/>
      <c r="R1187" s="6"/>
      <c r="S1187" s="6"/>
      <c r="T1187" s="6"/>
      <c r="U1187" s="6"/>
      <c r="V1187" s="6"/>
      <c r="W1187" s="6"/>
      <c r="X1187" s="6"/>
      <c r="Y1187" s="6"/>
      <c r="Z1187" s="6"/>
      <c r="AA1187" s="6"/>
      <c r="AB1187" s="6"/>
    </row>
    <row r="1188" spans="1:28" ht="15.75" customHeight="1" x14ac:dyDescent="0.25">
      <c r="A1188" s="13"/>
      <c r="B1188" s="3"/>
      <c r="C1188" s="6"/>
      <c r="D1188" s="6"/>
      <c r="E1188" s="6"/>
      <c r="F1188" s="6"/>
      <c r="G1188" s="6"/>
      <c r="H1188" s="6"/>
      <c r="I1188" s="6"/>
      <c r="J1188" s="6"/>
      <c r="K1188" s="6"/>
      <c r="L1188" s="6"/>
      <c r="M1188" s="6"/>
      <c r="N1188" s="6"/>
      <c r="O1188" s="6"/>
      <c r="P1188" s="6"/>
      <c r="Q1188" s="6"/>
      <c r="R1188" s="6"/>
      <c r="S1188" s="6"/>
      <c r="T1188" s="6"/>
      <c r="U1188" s="6"/>
      <c r="V1188" s="6"/>
      <c r="W1188" s="6"/>
      <c r="X1188" s="6"/>
      <c r="Y1188" s="6"/>
      <c r="Z1188" s="6"/>
      <c r="AA1188" s="6"/>
      <c r="AB1188" s="6"/>
    </row>
    <row r="1189" spans="1:28" ht="15.75" customHeight="1" x14ac:dyDescent="0.25">
      <c r="A1189" s="13"/>
      <c r="B1189" s="3"/>
      <c r="C1189" s="6"/>
      <c r="D1189" s="6"/>
      <c r="E1189" s="6"/>
      <c r="F1189" s="6"/>
      <c r="G1189" s="6"/>
      <c r="H1189" s="6"/>
      <c r="I1189" s="6"/>
      <c r="J1189" s="6"/>
      <c r="K1189" s="6"/>
      <c r="L1189" s="6"/>
      <c r="M1189" s="6"/>
      <c r="N1189" s="6"/>
      <c r="O1189" s="6"/>
      <c r="P1189" s="6"/>
      <c r="Q1189" s="6"/>
      <c r="R1189" s="6"/>
      <c r="S1189" s="6"/>
      <c r="T1189" s="6"/>
      <c r="U1189" s="6"/>
      <c r="V1189" s="6"/>
      <c r="W1189" s="6"/>
      <c r="X1189" s="6"/>
      <c r="Y1189" s="6"/>
      <c r="Z1189" s="6"/>
      <c r="AA1189" s="6"/>
      <c r="AB1189" s="6"/>
    </row>
    <row r="1190" spans="1:28" ht="15.75" customHeight="1" x14ac:dyDescent="0.25">
      <c r="A1190" s="13"/>
      <c r="B1190" s="3"/>
      <c r="C1190" s="6"/>
      <c r="D1190" s="6"/>
      <c r="E1190" s="6"/>
      <c r="F1190" s="6"/>
      <c r="G1190" s="6"/>
      <c r="H1190" s="6"/>
      <c r="I1190" s="6"/>
      <c r="J1190" s="6"/>
      <c r="K1190" s="6"/>
      <c r="L1190" s="6"/>
      <c r="M1190" s="6"/>
      <c r="N1190" s="6"/>
      <c r="O1190" s="6"/>
      <c r="P1190" s="6"/>
      <c r="Q1190" s="6"/>
      <c r="R1190" s="6"/>
      <c r="S1190" s="6"/>
      <c r="T1190" s="6"/>
      <c r="U1190" s="6"/>
      <c r="V1190" s="6"/>
      <c r="W1190" s="6"/>
      <c r="X1190" s="6"/>
      <c r="Y1190" s="6"/>
      <c r="Z1190" s="6"/>
      <c r="AA1190" s="6"/>
      <c r="AB1190" s="6"/>
    </row>
    <row r="1191" spans="1:28" ht="15.75" customHeight="1" x14ac:dyDescent="0.25">
      <c r="A1191" s="13"/>
      <c r="B1191" s="3"/>
      <c r="C1191" s="6"/>
      <c r="D1191" s="6"/>
      <c r="E1191" s="6"/>
      <c r="F1191" s="6"/>
      <c r="G1191" s="6"/>
      <c r="H1191" s="6"/>
      <c r="I1191" s="6"/>
      <c r="J1191" s="6"/>
      <c r="K1191" s="6"/>
      <c r="L1191" s="6"/>
      <c r="M1191" s="6"/>
      <c r="N1191" s="6"/>
      <c r="O1191" s="6"/>
      <c r="P1191" s="6"/>
      <c r="Q1191" s="6"/>
      <c r="R1191" s="6"/>
      <c r="S1191" s="6"/>
      <c r="T1191" s="6"/>
      <c r="U1191" s="6"/>
      <c r="V1191" s="6"/>
      <c r="W1191" s="6"/>
      <c r="X1191" s="6"/>
      <c r="Y1191" s="6"/>
      <c r="Z1191" s="6"/>
      <c r="AA1191" s="6"/>
      <c r="AB1191" s="6"/>
    </row>
    <row r="1192" spans="1:28" ht="15.75" customHeight="1" x14ac:dyDescent="0.25">
      <c r="A1192" s="13"/>
      <c r="B1192" s="3"/>
      <c r="C1192" s="6"/>
      <c r="D1192" s="6"/>
      <c r="E1192" s="6"/>
      <c r="F1192" s="6"/>
      <c r="G1192" s="6"/>
      <c r="H1192" s="6"/>
      <c r="I1192" s="6"/>
      <c r="J1192" s="6"/>
      <c r="K1192" s="6"/>
      <c r="L1192" s="6"/>
      <c r="M1192" s="6"/>
      <c r="N1192" s="6"/>
      <c r="O1192" s="6"/>
      <c r="P1192" s="6"/>
      <c r="Q1192" s="6"/>
      <c r="R1192" s="6"/>
      <c r="S1192" s="6"/>
      <c r="T1192" s="6"/>
      <c r="U1192" s="6"/>
      <c r="V1192" s="6"/>
      <c r="W1192" s="6"/>
      <c r="X1192" s="6"/>
      <c r="Y1192" s="6"/>
      <c r="Z1192" s="6"/>
      <c r="AA1192" s="6"/>
      <c r="AB1192" s="6"/>
    </row>
    <row r="1193" spans="1:28" ht="15.75" customHeight="1" x14ac:dyDescent="0.25">
      <c r="A1193" s="13"/>
      <c r="B1193" s="3"/>
      <c r="C1193" s="6"/>
      <c r="D1193" s="6"/>
      <c r="E1193" s="6"/>
      <c r="F1193" s="6"/>
      <c r="G1193" s="6"/>
      <c r="H1193" s="6"/>
      <c r="I1193" s="6"/>
      <c r="J1193" s="6"/>
      <c r="K1193" s="6"/>
      <c r="L1193" s="6"/>
      <c r="M1193" s="6"/>
      <c r="N1193" s="6"/>
      <c r="O1193" s="6"/>
      <c r="P1193" s="6"/>
      <c r="Q1193" s="6"/>
      <c r="R1193" s="6"/>
      <c r="S1193" s="6"/>
      <c r="T1193" s="6"/>
      <c r="U1193" s="6"/>
      <c r="V1193" s="6"/>
      <c r="W1193" s="6"/>
      <c r="X1193" s="6"/>
      <c r="Y1193" s="6"/>
      <c r="Z1193" s="6"/>
      <c r="AA1193" s="6"/>
      <c r="AB1193" s="6"/>
    </row>
    <row r="1194" spans="1:28" ht="15.75" customHeight="1" x14ac:dyDescent="0.25">
      <c r="A1194" s="13"/>
      <c r="B1194" s="3"/>
      <c r="C1194" s="6"/>
      <c r="D1194" s="6"/>
      <c r="E1194" s="6"/>
      <c r="F1194" s="6"/>
      <c r="G1194" s="6"/>
      <c r="H1194" s="6"/>
      <c r="I1194" s="6"/>
      <c r="J1194" s="6"/>
      <c r="K1194" s="6"/>
      <c r="L1194" s="6"/>
      <c r="M1194" s="6"/>
      <c r="N1194" s="6"/>
      <c r="O1194" s="6"/>
      <c r="P1194" s="6"/>
      <c r="Q1194" s="6"/>
      <c r="R1194" s="6"/>
      <c r="S1194" s="6"/>
      <c r="T1194" s="6"/>
      <c r="U1194" s="6"/>
      <c r="V1194" s="6"/>
      <c r="W1194" s="6"/>
      <c r="X1194" s="6"/>
      <c r="Y1194" s="6"/>
      <c r="Z1194" s="6"/>
      <c r="AA1194" s="6"/>
      <c r="AB1194" s="6"/>
    </row>
    <row r="1195" spans="1:28" ht="15.75" customHeight="1" x14ac:dyDescent="0.25">
      <c r="A1195" s="13"/>
      <c r="B1195" s="3"/>
      <c r="C1195" s="6"/>
      <c r="D1195" s="6"/>
      <c r="E1195" s="6"/>
      <c r="F1195" s="6"/>
      <c r="G1195" s="6"/>
      <c r="H1195" s="6"/>
      <c r="I1195" s="6"/>
      <c r="J1195" s="6"/>
      <c r="K1195" s="6"/>
      <c r="L1195" s="6"/>
      <c r="M1195" s="6"/>
      <c r="N1195" s="6"/>
      <c r="O1195" s="6"/>
      <c r="P1195" s="6"/>
      <c r="Q1195" s="6"/>
      <c r="R1195" s="6"/>
      <c r="S1195" s="6"/>
      <c r="T1195" s="6"/>
      <c r="U1195" s="6"/>
      <c r="V1195" s="6"/>
      <c r="W1195" s="6"/>
      <c r="X1195" s="6"/>
      <c r="Y1195" s="6"/>
      <c r="Z1195" s="6"/>
      <c r="AA1195" s="6"/>
      <c r="AB1195" s="6"/>
    </row>
    <row r="1196" spans="1:28" ht="15.75" customHeight="1" x14ac:dyDescent="0.25">
      <c r="A1196" s="13"/>
      <c r="B1196" s="3"/>
      <c r="C1196" s="6"/>
      <c r="D1196" s="6"/>
      <c r="E1196" s="6"/>
      <c r="F1196" s="6"/>
      <c r="G1196" s="6"/>
      <c r="H1196" s="6"/>
      <c r="I1196" s="6"/>
      <c r="J1196" s="6"/>
      <c r="K1196" s="6"/>
      <c r="L1196" s="6"/>
      <c r="M1196" s="6"/>
      <c r="N1196" s="6"/>
      <c r="O1196" s="6"/>
      <c r="P1196" s="6"/>
      <c r="Q1196" s="6"/>
      <c r="R1196" s="6"/>
      <c r="S1196" s="6"/>
      <c r="T1196" s="6"/>
      <c r="U1196" s="6"/>
      <c r="V1196" s="6"/>
      <c r="W1196" s="6"/>
      <c r="X1196" s="6"/>
      <c r="Y1196" s="6"/>
      <c r="Z1196" s="6"/>
      <c r="AA1196" s="6"/>
      <c r="AB1196" s="6"/>
    </row>
    <row r="1197" spans="1:28" ht="15.75" customHeight="1" x14ac:dyDescent="0.25">
      <c r="A1197" s="13"/>
      <c r="B1197" s="3"/>
      <c r="C1197" s="6"/>
      <c r="D1197" s="6"/>
      <c r="E1197" s="6"/>
      <c r="F1197" s="6"/>
      <c r="G1197" s="6"/>
      <c r="H1197" s="6"/>
      <c r="I1197" s="6"/>
      <c r="J1197" s="6"/>
      <c r="K1197" s="6"/>
      <c r="L1197" s="6"/>
      <c r="M1197" s="6"/>
      <c r="N1197" s="6"/>
      <c r="O1197" s="6"/>
      <c r="P1197" s="6"/>
      <c r="Q1197" s="6"/>
      <c r="R1197" s="6"/>
      <c r="S1197" s="6"/>
      <c r="T1197" s="6"/>
      <c r="U1197" s="6"/>
      <c r="V1197" s="6"/>
      <c r="W1197" s="6"/>
      <c r="X1197" s="6"/>
      <c r="Y1197" s="6"/>
      <c r="Z1197" s="6"/>
      <c r="AA1197" s="6"/>
      <c r="AB1197" s="6"/>
    </row>
    <row r="1198" spans="1:28" ht="15.75" customHeight="1" x14ac:dyDescent="0.25">
      <c r="A1198" s="13"/>
      <c r="B1198" s="3"/>
      <c r="C1198" s="6"/>
      <c r="D1198" s="6"/>
      <c r="E1198" s="6"/>
      <c r="F1198" s="6"/>
      <c r="G1198" s="6"/>
      <c r="H1198" s="6"/>
      <c r="I1198" s="6"/>
      <c r="J1198" s="6"/>
      <c r="K1198" s="6"/>
      <c r="L1198" s="6"/>
      <c r="M1198" s="6"/>
      <c r="N1198" s="6"/>
      <c r="O1198" s="6"/>
      <c r="P1198" s="6"/>
      <c r="Q1198" s="6"/>
      <c r="R1198" s="6"/>
      <c r="S1198" s="6"/>
      <c r="T1198" s="6"/>
      <c r="U1198" s="6"/>
      <c r="V1198" s="6"/>
      <c r="W1198" s="6"/>
      <c r="X1198" s="6"/>
      <c r="Y1198" s="6"/>
      <c r="Z1198" s="6"/>
      <c r="AA1198" s="6"/>
      <c r="AB1198" s="6"/>
    </row>
    <row r="1199" spans="1:28" ht="15.75" customHeight="1" x14ac:dyDescent="0.25">
      <c r="A1199" s="13"/>
      <c r="B1199" s="3"/>
      <c r="C1199" s="6"/>
      <c r="D1199" s="6"/>
      <c r="E1199" s="6"/>
      <c r="F1199" s="6"/>
      <c r="G1199" s="6"/>
      <c r="H1199" s="6"/>
      <c r="I1199" s="6"/>
      <c r="J1199" s="6"/>
      <c r="K1199" s="6"/>
      <c r="L1199" s="6"/>
      <c r="M1199" s="6"/>
      <c r="N1199" s="6"/>
      <c r="O1199" s="6"/>
      <c r="P1199" s="6"/>
      <c r="Q1199" s="6"/>
      <c r="R1199" s="6"/>
      <c r="S1199" s="6"/>
      <c r="T1199" s="6"/>
      <c r="U1199" s="6"/>
      <c r="V1199" s="6"/>
      <c r="W1199" s="6"/>
      <c r="X1199" s="6"/>
      <c r="Y1199" s="6"/>
      <c r="Z1199" s="6"/>
      <c r="AA1199" s="6"/>
      <c r="AB1199" s="6"/>
    </row>
    <row r="1200" spans="1:28" ht="15.75" customHeight="1" x14ac:dyDescent="0.25">
      <c r="A1200" s="13"/>
      <c r="B1200" s="3"/>
      <c r="C1200" s="6"/>
      <c r="D1200" s="6"/>
      <c r="E1200" s="6"/>
      <c r="F1200" s="6"/>
      <c r="G1200" s="6"/>
      <c r="H1200" s="6"/>
      <c r="I1200" s="6"/>
      <c r="J1200" s="6"/>
      <c r="K1200" s="6"/>
      <c r="L1200" s="6"/>
      <c r="M1200" s="6"/>
      <c r="N1200" s="6"/>
      <c r="O1200" s="6"/>
      <c r="P1200" s="6"/>
      <c r="Q1200" s="6"/>
      <c r="R1200" s="6"/>
      <c r="S1200" s="6"/>
      <c r="T1200" s="6"/>
      <c r="U1200" s="6"/>
      <c r="V1200" s="6"/>
      <c r="W1200" s="6"/>
      <c r="X1200" s="6"/>
      <c r="Y1200" s="6"/>
      <c r="Z1200" s="6"/>
      <c r="AA1200" s="6"/>
      <c r="AB1200" s="6"/>
    </row>
    <row r="1201" spans="1:28" ht="15.75" customHeight="1" x14ac:dyDescent="0.25">
      <c r="A1201" s="13"/>
      <c r="B1201" s="3"/>
      <c r="C1201" s="6"/>
      <c r="D1201" s="6"/>
      <c r="E1201" s="6"/>
      <c r="F1201" s="6"/>
      <c r="G1201" s="6"/>
      <c r="H1201" s="6"/>
      <c r="I1201" s="6"/>
      <c r="J1201" s="6"/>
      <c r="K1201" s="6"/>
      <c r="L1201" s="6"/>
      <c r="M1201" s="6"/>
      <c r="N1201" s="6"/>
      <c r="O1201" s="6"/>
      <c r="P1201" s="6"/>
      <c r="Q1201" s="6"/>
      <c r="R1201" s="6"/>
      <c r="S1201" s="6"/>
      <c r="T1201" s="6"/>
      <c r="U1201" s="6"/>
      <c r="V1201" s="6"/>
      <c r="W1201" s="6"/>
      <c r="X1201" s="6"/>
      <c r="Y1201" s="6"/>
      <c r="Z1201" s="6"/>
      <c r="AA1201" s="6"/>
      <c r="AB1201" s="6"/>
    </row>
    <row r="1202" spans="1:28" ht="15.75" customHeight="1" x14ac:dyDescent="0.25">
      <c r="A1202" s="13"/>
      <c r="B1202" s="3"/>
      <c r="C1202" s="6"/>
      <c r="D1202" s="6"/>
      <c r="E1202" s="6"/>
      <c r="F1202" s="6"/>
      <c r="G1202" s="6"/>
      <c r="H1202" s="6"/>
      <c r="I1202" s="6"/>
      <c r="J1202" s="6"/>
      <c r="K1202" s="6"/>
      <c r="L1202" s="6"/>
      <c r="M1202" s="6"/>
      <c r="N1202" s="6"/>
      <c r="O1202" s="6"/>
      <c r="P1202" s="6"/>
      <c r="Q1202" s="6"/>
      <c r="R1202" s="6"/>
      <c r="S1202" s="6"/>
      <c r="T1202" s="6"/>
      <c r="U1202" s="6"/>
      <c r="V1202" s="6"/>
      <c r="W1202" s="6"/>
      <c r="X1202" s="6"/>
      <c r="Y1202" s="6"/>
      <c r="Z1202" s="6"/>
      <c r="AA1202" s="6"/>
      <c r="AB1202" s="6"/>
    </row>
    <row r="1203" spans="1:28" ht="15.75" customHeight="1" x14ac:dyDescent="0.25">
      <c r="A1203" s="13"/>
      <c r="B1203" s="3"/>
      <c r="C1203" s="6"/>
      <c r="D1203" s="6"/>
      <c r="E1203" s="6"/>
      <c r="F1203" s="6"/>
      <c r="G1203" s="6"/>
      <c r="H1203" s="6"/>
      <c r="I1203" s="6"/>
      <c r="J1203" s="6"/>
      <c r="K1203" s="6"/>
      <c r="L1203" s="6"/>
      <c r="M1203" s="6"/>
      <c r="N1203" s="6"/>
      <c r="O1203" s="6"/>
      <c r="P1203" s="6"/>
      <c r="Q1203" s="6"/>
      <c r="R1203" s="6"/>
      <c r="S1203" s="6"/>
      <c r="T1203" s="6"/>
      <c r="U1203" s="6"/>
      <c r="V1203" s="6"/>
      <c r="W1203" s="6"/>
      <c r="X1203" s="6"/>
      <c r="Y1203" s="6"/>
      <c r="Z1203" s="6"/>
      <c r="AA1203" s="6"/>
      <c r="AB1203" s="6"/>
    </row>
    <row r="1204" spans="1:28" ht="15.75" customHeight="1" x14ac:dyDescent="0.25">
      <c r="A1204" s="13"/>
      <c r="B1204" s="3"/>
      <c r="C1204" s="6"/>
      <c r="D1204" s="6"/>
      <c r="E1204" s="6"/>
      <c r="F1204" s="6"/>
      <c r="G1204" s="6"/>
      <c r="H1204" s="6"/>
      <c r="I1204" s="6"/>
      <c r="J1204" s="6"/>
      <c r="K1204" s="6"/>
      <c r="L1204" s="6"/>
      <c r="M1204" s="6"/>
      <c r="N1204" s="6"/>
      <c r="O1204" s="6"/>
      <c r="P1204" s="6"/>
      <c r="Q1204" s="6"/>
      <c r="R1204" s="6"/>
      <c r="S1204" s="6"/>
      <c r="T1204" s="6"/>
      <c r="U1204" s="6"/>
      <c r="V1204" s="6"/>
      <c r="W1204" s="6"/>
      <c r="X1204" s="6"/>
      <c r="Y1204" s="6"/>
      <c r="Z1204" s="6"/>
      <c r="AA1204" s="6"/>
      <c r="AB1204" s="6"/>
    </row>
    <row r="1205" spans="1:28" ht="15.75" customHeight="1" x14ac:dyDescent="0.25">
      <c r="A1205" s="13"/>
      <c r="B1205" s="3"/>
      <c r="C1205" s="6"/>
      <c r="D1205" s="6"/>
      <c r="E1205" s="6"/>
      <c r="F1205" s="6"/>
      <c r="G1205" s="6"/>
      <c r="H1205" s="6"/>
      <c r="I1205" s="6"/>
      <c r="J1205" s="6"/>
      <c r="K1205" s="6"/>
      <c r="L1205" s="6"/>
      <c r="M1205" s="6"/>
      <c r="N1205" s="6"/>
      <c r="O1205" s="6"/>
      <c r="P1205" s="6"/>
      <c r="Q1205" s="6"/>
      <c r="R1205" s="6"/>
      <c r="S1205" s="6"/>
      <c r="T1205" s="6"/>
      <c r="U1205" s="6"/>
      <c r="V1205" s="6"/>
      <c r="W1205" s="6"/>
      <c r="X1205" s="6"/>
      <c r="Y1205" s="6"/>
      <c r="Z1205" s="6"/>
      <c r="AA1205" s="6"/>
      <c r="AB1205" s="6"/>
    </row>
    <row r="1206" spans="1:28" ht="15.75" customHeight="1" x14ac:dyDescent="0.25">
      <c r="A1206" s="13"/>
      <c r="B1206" s="3"/>
      <c r="C1206" s="6"/>
      <c r="D1206" s="6"/>
      <c r="E1206" s="6"/>
      <c r="F1206" s="6"/>
      <c r="G1206" s="6"/>
      <c r="H1206" s="6"/>
      <c r="I1206" s="6"/>
      <c r="J1206" s="6"/>
      <c r="K1206" s="6"/>
      <c r="L1206" s="6"/>
      <c r="M1206" s="6"/>
      <c r="N1206" s="6"/>
      <c r="O1206" s="6"/>
      <c r="P1206" s="6"/>
      <c r="Q1206" s="6"/>
      <c r="R1206" s="6"/>
      <c r="S1206" s="6"/>
      <c r="T1206" s="6"/>
      <c r="U1206" s="6"/>
      <c r="V1206" s="6"/>
      <c r="W1206" s="6"/>
      <c r="X1206" s="6"/>
      <c r="Y1206" s="6"/>
      <c r="Z1206" s="6"/>
      <c r="AA1206" s="6"/>
      <c r="AB1206" s="6"/>
    </row>
    <row r="1207" spans="1:28" ht="15.75" customHeight="1" x14ac:dyDescent="0.25">
      <c r="A1207" s="13"/>
      <c r="B1207" s="3"/>
      <c r="C1207" s="6"/>
      <c r="D1207" s="6"/>
      <c r="E1207" s="6"/>
      <c r="F1207" s="6"/>
      <c r="G1207" s="6"/>
      <c r="H1207" s="6"/>
      <c r="I1207" s="6"/>
      <c r="J1207" s="6"/>
      <c r="K1207" s="6"/>
      <c r="L1207" s="6"/>
      <c r="M1207" s="6"/>
      <c r="N1207" s="6"/>
      <c r="O1207" s="6"/>
      <c r="P1207" s="6"/>
      <c r="Q1207" s="6"/>
      <c r="R1207" s="6"/>
      <c r="S1207" s="6"/>
      <c r="T1207" s="6"/>
      <c r="U1207" s="6"/>
      <c r="V1207" s="6"/>
      <c r="W1207" s="6"/>
      <c r="X1207" s="6"/>
      <c r="Y1207" s="6"/>
      <c r="Z1207" s="6"/>
      <c r="AA1207" s="6"/>
      <c r="AB1207" s="6"/>
    </row>
    <row r="1208" spans="1:28" ht="15.75" customHeight="1" x14ac:dyDescent="0.25">
      <c r="A1208" s="13"/>
      <c r="B1208" s="3"/>
      <c r="C1208" s="6"/>
      <c r="D1208" s="6"/>
      <c r="E1208" s="6"/>
      <c r="F1208" s="6"/>
      <c r="G1208" s="6"/>
      <c r="H1208" s="6"/>
      <c r="I1208" s="6"/>
      <c r="J1208" s="6"/>
      <c r="K1208" s="6"/>
      <c r="L1208" s="6"/>
      <c r="M1208" s="6"/>
      <c r="N1208" s="6"/>
      <c r="O1208" s="6"/>
      <c r="P1208" s="6"/>
      <c r="Q1208" s="6"/>
      <c r="R1208" s="6"/>
      <c r="S1208" s="6"/>
      <c r="T1208" s="6"/>
      <c r="U1208" s="6"/>
      <c r="V1208" s="6"/>
      <c r="W1208" s="6"/>
      <c r="X1208" s="6"/>
      <c r="Y1208" s="6"/>
      <c r="Z1208" s="6"/>
      <c r="AA1208" s="6"/>
      <c r="AB1208" s="6"/>
    </row>
    <row r="1209" spans="1:28" ht="15.75" customHeight="1" x14ac:dyDescent="0.25">
      <c r="A1209" s="13"/>
      <c r="B1209" s="3"/>
      <c r="C1209" s="6"/>
      <c r="D1209" s="6"/>
      <c r="E1209" s="6"/>
      <c r="F1209" s="6"/>
      <c r="G1209" s="6"/>
      <c r="H1209" s="6"/>
      <c r="I1209" s="6"/>
      <c r="J1209" s="6"/>
      <c r="K1209" s="6"/>
      <c r="L1209" s="6"/>
      <c r="M1209" s="6"/>
      <c r="N1209" s="6"/>
      <c r="O1209" s="6"/>
      <c r="P1209" s="6"/>
      <c r="Q1209" s="6"/>
      <c r="R1209" s="6"/>
      <c r="S1209" s="6"/>
      <c r="T1209" s="6"/>
      <c r="U1209" s="6"/>
      <c r="V1209" s="6"/>
      <c r="W1209" s="6"/>
      <c r="X1209" s="6"/>
      <c r="Y1209" s="6"/>
      <c r="Z1209" s="6"/>
      <c r="AA1209" s="6"/>
      <c r="AB1209" s="6"/>
    </row>
    <row r="1210" spans="1:28" ht="15.75" customHeight="1" x14ac:dyDescent="0.25">
      <c r="A1210" s="13"/>
      <c r="B1210" s="3"/>
      <c r="C1210" s="6"/>
      <c r="D1210" s="6"/>
      <c r="E1210" s="6"/>
      <c r="F1210" s="6"/>
      <c r="G1210" s="6"/>
      <c r="H1210" s="6"/>
      <c r="I1210" s="6"/>
      <c r="J1210" s="6"/>
      <c r="K1210" s="6"/>
      <c r="L1210" s="6"/>
      <c r="M1210" s="6"/>
      <c r="N1210" s="6"/>
      <c r="O1210" s="6"/>
      <c r="P1210" s="6"/>
      <c r="Q1210" s="6"/>
      <c r="R1210" s="6"/>
      <c r="S1210" s="6"/>
      <c r="T1210" s="6"/>
      <c r="U1210" s="6"/>
      <c r="V1210" s="6"/>
      <c r="W1210" s="6"/>
      <c r="X1210" s="6"/>
      <c r="Y1210" s="6"/>
      <c r="Z1210" s="6"/>
      <c r="AA1210" s="6"/>
      <c r="AB1210" s="6"/>
    </row>
    <row r="1211" spans="1:28" ht="15.75" customHeight="1" x14ac:dyDescent="0.25">
      <c r="A1211" s="13"/>
      <c r="B1211" s="3"/>
      <c r="C1211" s="6"/>
      <c r="D1211" s="6"/>
      <c r="E1211" s="6"/>
      <c r="F1211" s="6"/>
      <c r="G1211" s="6"/>
      <c r="H1211" s="6"/>
      <c r="I1211" s="6"/>
      <c r="J1211" s="6"/>
      <c r="K1211" s="6"/>
      <c r="L1211" s="6"/>
      <c r="M1211" s="6"/>
      <c r="N1211" s="6"/>
      <c r="O1211" s="6"/>
      <c r="P1211" s="6"/>
      <c r="Q1211" s="6"/>
      <c r="R1211" s="6"/>
      <c r="S1211" s="6"/>
      <c r="T1211" s="6"/>
      <c r="U1211" s="6"/>
      <c r="V1211" s="6"/>
      <c r="W1211" s="6"/>
      <c r="X1211" s="6"/>
      <c r="Y1211" s="6"/>
      <c r="Z1211" s="6"/>
      <c r="AA1211" s="6"/>
      <c r="AB1211" s="6"/>
    </row>
    <row r="1212" spans="1:28" ht="15.75" customHeight="1" x14ac:dyDescent="0.25">
      <c r="A1212" s="13"/>
      <c r="B1212" s="3"/>
      <c r="C1212" s="6"/>
      <c r="D1212" s="6"/>
      <c r="E1212" s="6"/>
      <c r="F1212" s="6"/>
      <c r="G1212" s="6"/>
      <c r="H1212" s="6"/>
      <c r="I1212" s="6"/>
      <c r="J1212" s="6"/>
      <c r="K1212" s="6"/>
      <c r="L1212" s="6"/>
      <c r="M1212" s="6"/>
      <c r="N1212" s="6"/>
      <c r="O1212" s="6"/>
      <c r="P1212" s="6"/>
      <c r="Q1212" s="6"/>
      <c r="R1212" s="6"/>
      <c r="S1212" s="6"/>
      <c r="T1212" s="6"/>
      <c r="U1212" s="6"/>
      <c r="V1212" s="6"/>
      <c r="W1212" s="6"/>
      <c r="X1212" s="6"/>
      <c r="Y1212" s="6"/>
      <c r="Z1212" s="6"/>
      <c r="AA1212" s="6"/>
      <c r="AB1212" s="6"/>
    </row>
    <row r="1213" spans="1:28" ht="15.75" customHeight="1" x14ac:dyDescent="0.25">
      <c r="A1213" s="13"/>
      <c r="B1213" s="3"/>
      <c r="C1213" s="6"/>
      <c r="D1213" s="6"/>
      <c r="E1213" s="6"/>
      <c r="F1213" s="6"/>
      <c r="G1213" s="6"/>
      <c r="H1213" s="6"/>
      <c r="I1213" s="6"/>
      <c r="J1213" s="6"/>
      <c r="K1213" s="6"/>
      <c r="L1213" s="6"/>
      <c r="M1213" s="6"/>
      <c r="N1213" s="6"/>
      <c r="O1213" s="6"/>
      <c r="P1213" s="6"/>
      <c r="Q1213" s="6"/>
      <c r="R1213" s="6"/>
      <c r="S1213" s="6"/>
      <c r="T1213" s="6"/>
      <c r="U1213" s="6"/>
      <c r="V1213" s="6"/>
      <c r="W1213" s="6"/>
      <c r="X1213" s="6"/>
      <c r="Y1213" s="6"/>
      <c r="Z1213" s="6"/>
      <c r="AA1213" s="6"/>
      <c r="AB1213" s="6"/>
    </row>
    <row r="1214" spans="1:28" ht="15.75" customHeight="1" x14ac:dyDescent="0.25">
      <c r="A1214" s="13"/>
      <c r="B1214" s="3"/>
      <c r="C1214" s="6"/>
      <c r="D1214" s="6"/>
      <c r="E1214" s="6"/>
      <c r="F1214" s="6"/>
      <c r="G1214" s="6"/>
      <c r="H1214" s="6"/>
      <c r="I1214" s="6"/>
      <c r="J1214" s="6"/>
      <c r="K1214" s="6"/>
      <c r="L1214" s="6"/>
      <c r="M1214" s="6"/>
      <c r="N1214" s="6"/>
      <c r="O1214" s="6"/>
      <c r="P1214" s="6"/>
      <c r="Q1214" s="6"/>
      <c r="R1214" s="6"/>
      <c r="S1214" s="6"/>
      <c r="T1214" s="6"/>
      <c r="U1214" s="6"/>
      <c r="V1214" s="6"/>
      <c r="W1214" s="6"/>
      <c r="X1214" s="6"/>
      <c r="Y1214" s="6"/>
      <c r="Z1214" s="6"/>
      <c r="AA1214" s="6"/>
      <c r="AB1214" s="6"/>
    </row>
    <row r="1215" spans="1:28" ht="15.75" customHeight="1" x14ac:dyDescent="0.25">
      <c r="A1215" s="13"/>
      <c r="B1215" s="3"/>
      <c r="C1215" s="6"/>
      <c r="D1215" s="6"/>
      <c r="E1215" s="6"/>
      <c r="F1215" s="6"/>
      <c r="G1215" s="6"/>
      <c r="H1215" s="6"/>
      <c r="I1215" s="6"/>
      <c r="J1215" s="6"/>
      <c r="K1215" s="6"/>
      <c r="L1215" s="6"/>
      <c r="M1215" s="6"/>
      <c r="N1215" s="6"/>
      <c r="O1215" s="6"/>
      <c r="P1215" s="6"/>
      <c r="Q1215" s="6"/>
      <c r="R1215" s="6"/>
      <c r="S1215" s="6"/>
      <c r="T1215" s="6"/>
      <c r="U1215" s="6"/>
      <c r="V1215" s="6"/>
      <c r="W1215" s="6"/>
      <c r="X1215" s="6"/>
      <c r="Y1215" s="6"/>
      <c r="Z1215" s="6"/>
      <c r="AA1215" s="6"/>
      <c r="AB1215" s="6"/>
    </row>
    <row r="1216" spans="1:28" ht="15.75" customHeight="1" x14ac:dyDescent="0.25">
      <c r="A1216" s="13"/>
      <c r="B1216" s="3"/>
      <c r="C1216" s="6"/>
      <c r="D1216" s="6"/>
      <c r="E1216" s="6"/>
      <c r="F1216" s="6"/>
      <c r="G1216" s="6"/>
      <c r="H1216" s="6"/>
      <c r="I1216" s="6"/>
      <c r="J1216" s="6"/>
      <c r="K1216" s="6"/>
      <c r="L1216" s="6"/>
      <c r="M1216" s="6"/>
      <c r="N1216" s="6"/>
      <c r="O1216" s="6"/>
      <c r="P1216" s="6"/>
      <c r="Q1216" s="6"/>
      <c r="R1216" s="6"/>
      <c r="S1216" s="6"/>
      <c r="T1216" s="6"/>
      <c r="U1216" s="6"/>
      <c r="V1216" s="6"/>
      <c r="W1216" s="6"/>
      <c r="X1216" s="6"/>
      <c r="Y1216" s="6"/>
      <c r="Z1216" s="6"/>
      <c r="AA1216" s="6"/>
      <c r="AB1216" s="6"/>
    </row>
    <row r="1217" spans="1:28" ht="15.75" customHeight="1" x14ac:dyDescent="0.25">
      <c r="A1217" s="13"/>
      <c r="B1217" s="3"/>
      <c r="C1217" s="6"/>
      <c r="D1217" s="6"/>
      <c r="E1217" s="6"/>
      <c r="F1217" s="6"/>
      <c r="G1217" s="6"/>
      <c r="H1217" s="6"/>
      <c r="I1217" s="6"/>
      <c r="J1217" s="6"/>
      <c r="K1217" s="6"/>
      <c r="L1217" s="6"/>
      <c r="M1217" s="6"/>
      <c r="N1217" s="6"/>
      <c r="O1217" s="6"/>
      <c r="P1217" s="6"/>
      <c r="Q1217" s="6"/>
      <c r="R1217" s="6"/>
      <c r="S1217" s="6"/>
      <c r="T1217" s="6"/>
      <c r="U1217" s="6"/>
      <c r="V1217" s="6"/>
      <c r="W1217" s="6"/>
      <c r="X1217" s="6"/>
      <c r="Y1217" s="6"/>
      <c r="Z1217" s="6"/>
      <c r="AA1217" s="6"/>
      <c r="AB1217" s="6"/>
    </row>
    <row r="1218" spans="1:28" ht="15.75" customHeight="1" x14ac:dyDescent="0.25">
      <c r="A1218" s="13"/>
      <c r="B1218" s="3"/>
      <c r="C1218" s="6"/>
      <c r="D1218" s="6"/>
      <c r="E1218" s="6"/>
      <c r="F1218" s="6"/>
      <c r="G1218" s="6"/>
      <c r="H1218" s="6"/>
      <c r="I1218" s="6"/>
      <c r="J1218" s="6"/>
      <c r="K1218" s="6"/>
      <c r="L1218" s="6"/>
      <c r="M1218" s="6"/>
      <c r="N1218" s="6"/>
      <c r="O1218" s="6"/>
      <c r="P1218" s="6"/>
      <c r="Q1218" s="6"/>
      <c r="R1218" s="6"/>
      <c r="S1218" s="6"/>
      <c r="T1218" s="6"/>
      <c r="U1218" s="6"/>
      <c r="V1218" s="6"/>
      <c r="W1218" s="6"/>
      <c r="X1218" s="6"/>
      <c r="Y1218" s="6"/>
      <c r="Z1218" s="6"/>
      <c r="AA1218" s="6"/>
      <c r="AB1218" s="6"/>
    </row>
    <row r="1219" spans="1:28" ht="15.75" customHeight="1" x14ac:dyDescent="0.25">
      <c r="A1219" s="13"/>
      <c r="B1219" s="3"/>
      <c r="C1219" s="6"/>
      <c r="D1219" s="6"/>
      <c r="E1219" s="6"/>
      <c r="F1219" s="6"/>
      <c r="G1219" s="6"/>
      <c r="H1219" s="6"/>
      <c r="I1219" s="6"/>
      <c r="J1219" s="6"/>
      <c r="K1219" s="6"/>
      <c r="L1219" s="6"/>
      <c r="M1219" s="6"/>
      <c r="N1219" s="6"/>
      <c r="O1219" s="6"/>
      <c r="P1219" s="6"/>
      <c r="Q1219" s="6"/>
      <c r="R1219" s="6"/>
      <c r="S1219" s="6"/>
      <c r="T1219" s="6"/>
      <c r="U1219" s="6"/>
      <c r="V1219" s="6"/>
      <c r="W1219" s="6"/>
      <c r="X1219" s="6"/>
      <c r="Y1219" s="6"/>
      <c r="Z1219" s="6"/>
      <c r="AA1219" s="6"/>
      <c r="AB1219" s="6"/>
    </row>
    <row r="1220" spans="1:28" ht="15.75" customHeight="1" x14ac:dyDescent="0.25">
      <c r="A1220" s="13"/>
      <c r="B1220" s="3"/>
      <c r="C1220" s="6"/>
      <c r="D1220" s="6"/>
      <c r="E1220" s="6"/>
      <c r="F1220" s="6"/>
      <c r="G1220" s="6"/>
      <c r="H1220" s="6"/>
      <c r="I1220" s="6"/>
      <c r="J1220" s="6"/>
      <c r="K1220" s="6"/>
      <c r="L1220" s="6"/>
      <c r="M1220" s="6"/>
      <c r="N1220" s="6"/>
      <c r="O1220" s="6"/>
      <c r="P1220" s="6"/>
      <c r="Q1220" s="6"/>
      <c r="R1220" s="6"/>
      <c r="S1220" s="6"/>
      <c r="T1220" s="6"/>
      <c r="U1220" s="6"/>
      <c r="V1220" s="6"/>
      <c r="W1220" s="6"/>
      <c r="X1220" s="6"/>
      <c r="Y1220" s="6"/>
      <c r="Z1220" s="6"/>
      <c r="AA1220" s="6"/>
      <c r="AB1220" s="6"/>
    </row>
    <row r="1221" spans="1:28" ht="15.75" customHeight="1" x14ac:dyDescent="0.25">
      <c r="A1221" s="13"/>
      <c r="B1221" s="3"/>
      <c r="C1221" s="6"/>
      <c r="D1221" s="6"/>
      <c r="E1221" s="6"/>
      <c r="F1221" s="6"/>
      <c r="G1221" s="6"/>
      <c r="H1221" s="6"/>
      <c r="I1221" s="6"/>
      <c r="J1221" s="6"/>
      <c r="K1221" s="6"/>
      <c r="L1221" s="6"/>
      <c r="M1221" s="6"/>
      <c r="N1221" s="6"/>
      <c r="O1221" s="6"/>
      <c r="P1221" s="6"/>
      <c r="Q1221" s="6"/>
      <c r="R1221" s="6"/>
      <c r="S1221" s="6"/>
      <c r="T1221" s="6"/>
      <c r="U1221" s="6"/>
      <c r="V1221" s="6"/>
      <c r="W1221" s="6"/>
      <c r="X1221" s="6"/>
      <c r="Y1221" s="6"/>
      <c r="Z1221" s="6"/>
      <c r="AA1221" s="6"/>
      <c r="AB1221" s="6"/>
    </row>
    <row r="1222" spans="1:28" ht="15.75" customHeight="1" x14ac:dyDescent="0.25">
      <c r="A1222" s="13"/>
      <c r="B1222" s="3"/>
      <c r="C1222" s="6"/>
      <c r="D1222" s="6"/>
      <c r="E1222" s="6"/>
      <c r="F1222" s="6"/>
      <c r="G1222" s="6"/>
      <c r="H1222" s="6"/>
      <c r="I1222" s="6"/>
      <c r="J1222" s="6"/>
      <c r="K1222" s="6"/>
      <c r="L1222" s="6"/>
      <c r="M1222" s="6"/>
      <c r="N1222" s="6"/>
      <c r="O1222" s="6"/>
      <c r="P1222" s="6"/>
      <c r="Q1222" s="6"/>
      <c r="R1222" s="6"/>
      <c r="S1222" s="6"/>
      <c r="T1222" s="6"/>
      <c r="U1222" s="6"/>
      <c r="V1222" s="6"/>
      <c r="W1222" s="6"/>
      <c r="X1222" s="6"/>
      <c r="Y1222" s="6"/>
      <c r="Z1222" s="6"/>
      <c r="AA1222" s="6"/>
      <c r="AB1222" s="6"/>
    </row>
    <row r="1223" spans="1:28" ht="15.75" customHeight="1" x14ac:dyDescent="0.25">
      <c r="A1223" s="13"/>
      <c r="B1223" s="3"/>
      <c r="C1223" s="6"/>
      <c r="D1223" s="6"/>
      <c r="E1223" s="6"/>
      <c r="F1223" s="6"/>
      <c r="G1223" s="6"/>
      <c r="H1223" s="6"/>
      <c r="I1223" s="6"/>
      <c r="J1223" s="6"/>
      <c r="K1223" s="6"/>
      <c r="L1223" s="6"/>
      <c r="M1223" s="6"/>
      <c r="N1223" s="6"/>
      <c r="O1223" s="6"/>
      <c r="P1223" s="6"/>
      <c r="Q1223" s="6"/>
      <c r="R1223" s="6"/>
      <c r="S1223" s="6"/>
      <c r="T1223" s="6"/>
      <c r="U1223" s="6"/>
      <c r="V1223" s="6"/>
      <c r="W1223" s="6"/>
      <c r="X1223" s="6"/>
      <c r="Y1223" s="6"/>
      <c r="Z1223" s="6"/>
      <c r="AA1223" s="6"/>
      <c r="AB1223" s="6"/>
    </row>
    <row r="1224" spans="1:28" ht="15.75" customHeight="1" x14ac:dyDescent="0.25">
      <c r="A1224" s="13"/>
      <c r="B1224" s="3"/>
      <c r="C1224" s="6"/>
      <c r="D1224" s="6"/>
      <c r="E1224" s="6"/>
      <c r="F1224" s="6"/>
      <c r="G1224" s="6"/>
      <c r="H1224" s="6"/>
      <c r="I1224" s="6"/>
      <c r="J1224" s="6"/>
      <c r="K1224" s="6"/>
      <c r="L1224" s="6"/>
      <c r="M1224" s="6"/>
      <c r="N1224" s="6"/>
      <c r="O1224" s="6"/>
      <c r="P1224" s="6"/>
      <c r="Q1224" s="6"/>
      <c r="R1224" s="6"/>
      <c r="S1224" s="6"/>
      <c r="T1224" s="6"/>
      <c r="U1224" s="6"/>
      <c r="V1224" s="6"/>
      <c r="W1224" s="6"/>
      <c r="X1224" s="6"/>
      <c r="Y1224" s="6"/>
      <c r="Z1224" s="6"/>
      <c r="AA1224" s="6"/>
      <c r="AB1224" s="6"/>
    </row>
    <row r="1225" spans="1:28" ht="15.75" customHeight="1" x14ac:dyDescent="0.25">
      <c r="A1225" s="13"/>
      <c r="B1225" s="3"/>
      <c r="C1225" s="6"/>
      <c r="D1225" s="6"/>
      <c r="E1225" s="6"/>
      <c r="F1225" s="6"/>
      <c r="G1225" s="6"/>
      <c r="H1225" s="6"/>
      <c r="I1225" s="6"/>
      <c r="J1225" s="6"/>
      <c r="K1225" s="6"/>
      <c r="L1225" s="6"/>
      <c r="M1225" s="6"/>
      <c r="N1225" s="6"/>
      <c r="O1225" s="6"/>
      <c r="P1225" s="6"/>
      <c r="Q1225" s="6"/>
      <c r="R1225" s="6"/>
      <c r="S1225" s="6"/>
      <c r="T1225" s="6"/>
      <c r="U1225" s="6"/>
      <c r="V1225" s="6"/>
      <c r="W1225" s="6"/>
      <c r="X1225" s="6"/>
      <c r="Y1225" s="6"/>
      <c r="Z1225" s="6"/>
      <c r="AA1225" s="6"/>
      <c r="AB1225" s="6"/>
    </row>
    <row r="1226" spans="1:28" ht="15.75" customHeight="1" x14ac:dyDescent="0.25">
      <c r="A1226" s="13"/>
      <c r="B1226" s="3"/>
      <c r="C1226" s="6"/>
      <c r="D1226" s="6"/>
      <c r="E1226" s="6"/>
      <c r="F1226" s="6"/>
      <c r="G1226" s="6"/>
      <c r="H1226" s="6"/>
      <c r="I1226" s="6"/>
      <c r="J1226" s="6"/>
      <c r="K1226" s="6"/>
      <c r="L1226" s="6"/>
      <c r="M1226" s="6"/>
      <c r="N1226" s="6"/>
      <c r="O1226" s="6"/>
      <c r="P1226" s="6"/>
      <c r="Q1226" s="6"/>
      <c r="R1226" s="6"/>
      <c r="S1226" s="6"/>
      <c r="T1226" s="6"/>
      <c r="U1226" s="6"/>
      <c r="V1226" s="6"/>
      <c r="W1226" s="6"/>
      <c r="X1226" s="6"/>
      <c r="Y1226" s="6"/>
      <c r="Z1226" s="6"/>
      <c r="AA1226" s="6"/>
      <c r="AB1226" s="6"/>
    </row>
    <row r="1227" spans="1:28" ht="15.75" customHeight="1" x14ac:dyDescent="0.25">
      <c r="A1227" s="13"/>
      <c r="B1227" s="3"/>
      <c r="C1227" s="6"/>
      <c r="D1227" s="6"/>
      <c r="E1227" s="6"/>
      <c r="F1227" s="6"/>
      <c r="G1227" s="6"/>
      <c r="H1227" s="6"/>
      <c r="I1227" s="6"/>
      <c r="J1227" s="6"/>
      <c r="K1227" s="6"/>
      <c r="L1227" s="6"/>
      <c r="M1227" s="6"/>
      <c r="N1227" s="6"/>
      <c r="O1227" s="6"/>
      <c r="P1227" s="6"/>
      <c r="Q1227" s="6"/>
      <c r="R1227" s="6"/>
      <c r="S1227" s="6"/>
      <c r="T1227" s="6"/>
      <c r="U1227" s="6"/>
      <c r="V1227" s="6"/>
      <c r="W1227" s="6"/>
      <c r="X1227" s="6"/>
      <c r="Y1227" s="6"/>
      <c r="Z1227" s="6"/>
      <c r="AA1227" s="6"/>
      <c r="AB1227" s="6"/>
    </row>
    <row r="1228" spans="1:28" ht="15.75" customHeight="1" x14ac:dyDescent="0.25">
      <c r="A1228" s="13"/>
      <c r="B1228" s="3"/>
      <c r="C1228" s="6"/>
      <c r="D1228" s="6"/>
      <c r="E1228" s="6"/>
      <c r="F1228" s="6"/>
      <c r="G1228" s="6"/>
      <c r="H1228" s="6"/>
      <c r="I1228" s="6"/>
      <c r="J1228" s="6"/>
      <c r="K1228" s="6"/>
      <c r="L1228" s="6"/>
      <c r="M1228" s="6"/>
      <c r="N1228" s="6"/>
      <c r="O1228" s="6"/>
      <c r="P1228" s="6"/>
      <c r="Q1228" s="6"/>
      <c r="R1228" s="6"/>
      <c r="S1228" s="6"/>
      <c r="T1228" s="6"/>
      <c r="U1228" s="6"/>
      <c r="V1228" s="6"/>
      <c r="W1228" s="6"/>
      <c r="X1228" s="6"/>
      <c r="Y1228" s="6"/>
      <c r="Z1228" s="6"/>
      <c r="AA1228" s="6"/>
      <c r="AB1228" s="6"/>
    </row>
    <row r="1229" spans="1:28" ht="15.75" customHeight="1" x14ac:dyDescent="0.25">
      <c r="A1229" s="13"/>
      <c r="B1229" s="3"/>
      <c r="C1229" s="6"/>
      <c r="D1229" s="6"/>
      <c r="E1229" s="6"/>
      <c r="F1229" s="6"/>
      <c r="G1229" s="6"/>
      <c r="H1229" s="6"/>
      <c r="I1229" s="6"/>
      <c r="J1229" s="6"/>
      <c r="K1229" s="6"/>
      <c r="L1229" s="6"/>
      <c r="M1229" s="6"/>
      <c r="N1229" s="6"/>
      <c r="O1229" s="6"/>
      <c r="P1229" s="6"/>
      <c r="Q1229" s="6"/>
      <c r="R1229" s="6"/>
      <c r="S1229" s="6"/>
      <c r="T1229" s="6"/>
      <c r="U1229" s="6"/>
      <c r="V1229" s="6"/>
      <c r="W1229" s="6"/>
      <c r="X1229" s="6"/>
      <c r="Y1229" s="6"/>
      <c r="Z1229" s="6"/>
      <c r="AA1229" s="6"/>
      <c r="AB1229" s="6"/>
    </row>
    <row r="1230" spans="1:28" ht="15.75" customHeight="1" x14ac:dyDescent="0.25">
      <c r="A1230" s="13"/>
      <c r="B1230" s="3"/>
      <c r="C1230" s="6"/>
      <c r="D1230" s="6"/>
      <c r="E1230" s="6"/>
      <c r="F1230" s="6"/>
      <c r="G1230" s="6"/>
      <c r="H1230" s="6"/>
      <c r="I1230" s="6"/>
      <c r="J1230" s="6"/>
      <c r="K1230" s="6"/>
      <c r="L1230" s="6"/>
      <c r="M1230" s="6"/>
      <c r="N1230" s="6"/>
      <c r="O1230" s="6"/>
      <c r="P1230" s="6"/>
      <c r="Q1230" s="6"/>
      <c r="R1230" s="6"/>
      <c r="S1230" s="6"/>
      <c r="T1230" s="6"/>
      <c r="U1230" s="6"/>
      <c r="V1230" s="6"/>
      <c r="W1230" s="6"/>
      <c r="X1230" s="6"/>
      <c r="Y1230" s="6"/>
      <c r="Z1230" s="6"/>
      <c r="AA1230" s="6"/>
      <c r="AB1230" s="6"/>
    </row>
    <row r="1231" spans="1:28" ht="15.75" customHeight="1" x14ac:dyDescent="0.25">
      <c r="A1231" s="13"/>
      <c r="B1231" s="3"/>
      <c r="C1231" s="6"/>
      <c r="D1231" s="6"/>
      <c r="E1231" s="6"/>
      <c r="F1231" s="6"/>
      <c r="G1231" s="6"/>
      <c r="H1231" s="6"/>
      <c r="I1231" s="6"/>
      <c r="J1231" s="6"/>
      <c r="K1231" s="6"/>
      <c r="L1231" s="6"/>
      <c r="M1231" s="6"/>
      <c r="N1231" s="6"/>
      <c r="O1231" s="6"/>
      <c r="P1231" s="6"/>
      <c r="Q1231" s="6"/>
      <c r="R1231" s="6"/>
      <c r="S1231" s="6"/>
      <c r="T1231" s="6"/>
      <c r="U1231" s="6"/>
      <c r="V1231" s="6"/>
      <c r="W1231" s="6"/>
      <c r="X1231" s="6"/>
      <c r="Y1231" s="6"/>
      <c r="Z1231" s="6"/>
      <c r="AA1231" s="6"/>
      <c r="AB1231" s="6"/>
    </row>
    <row r="1232" spans="1:28" ht="15.75" customHeight="1" x14ac:dyDescent="0.25">
      <c r="A1232" s="13"/>
      <c r="B1232" s="3"/>
      <c r="C1232" s="6"/>
      <c r="D1232" s="6"/>
      <c r="E1232" s="6"/>
      <c r="F1232" s="6"/>
      <c r="G1232" s="6"/>
      <c r="H1232" s="6"/>
      <c r="I1232" s="6"/>
      <c r="J1232" s="6"/>
      <c r="K1232" s="6"/>
      <c r="L1232" s="6"/>
      <c r="M1232" s="6"/>
      <c r="N1232" s="6"/>
      <c r="O1232" s="6"/>
      <c r="P1232" s="6"/>
      <c r="Q1232" s="6"/>
      <c r="R1232" s="6"/>
      <c r="S1232" s="6"/>
      <c r="T1232" s="6"/>
      <c r="U1232" s="6"/>
      <c r="V1232" s="6"/>
      <c r="W1232" s="6"/>
      <c r="X1232" s="6"/>
      <c r="Y1232" s="6"/>
      <c r="Z1232" s="6"/>
      <c r="AA1232" s="6"/>
      <c r="AB1232" s="6"/>
    </row>
    <row r="1233" spans="1:28" ht="15.75" customHeight="1" x14ac:dyDescent="0.25">
      <c r="A1233" s="13"/>
      <c r="B1233" s="3"/>
      <c r="C1233" s="6"/>
      <c r="D1233" s="6"/>
      <c r="E1233" s="6"/>
      <c r="F1233" s="6"/>
      <c r="G1233" s="6"/>
      <c r="H1233" s="6"/>
      <c r="I1233" s="6"/>
      <c r="J1233" s="6"/>
      <c r="K1233" s="6"/>
      <c r="L1233" s="6"/>
      <c r="M1233" s="6"/>
      <c r="N1233" s="6"/>
      <c r="O1233" s="6"/>
      <c r="P1233" s="6"/>
      <c r="Q1233" s="6"/>
      <c r="R1233" s="6"/>
      <c r="S1233" s="6"/>
      <c r="T1233" s="6"/>
      <c r="U1233" s="6"/>
      <c r="V1233" s="6"/>
      <c r="W1233" s="6"/>
      <c r="X1233" s="6"/>
      <c r="Y1233" s="6"/>
      <c r="Z1233" s="6"/>
      <c r="AA1233" s="6"/>
      <c r="AB1233" s="6"/>
    </row>
    <row r="1234" spans="1:28" ht="15.75" customHeight="1" x14ac:dyDescent="0.25">
      <c r="A1234" s="13"/>
      <c r="B1234" s="3"/>
      <c r="C1234" s="6"/>
      <c r="D1234" s="6"/>
      <c r="E1234" s="6"/>
      <c r="F1234" s="6"/>
      <c r="G1234" s="6"/>
      <c r="H1234" s="6"/>
      <c r="I1234" s="6"/>
      <c r="J1234" s="6"/>
      <c r="K1234" s="6"/>
      <c r="L1234" s="6"/>
      <c r="M1234" s="6"/>
      <c r="N1234" s="6"/>
      <c r="O1234" s="6"/>
      <c r="P1234" s="6"/>
      <c r="Q1234" s="6"/>
      <c r="R1234" s="6"/>
      <c r="S1234" s="6"/>
      <c r="T1234" s="6"/>
      <c r="U1234" s="6"/>
      <c r="V1234" s="6"/>
      <c r="W1234" s="6"/>
      <c r="X1234" s="6"/>
      <c r="Y1234" s="6"/>
      <c r="Z1234" s="6"/>
      <c r="AA1234" s="6"/>
      <c r="AB1234" s="6"/>
    </row>
    <row r="1235" spans="1:28" ht="15.75" customHeight="1" x14ac:dyDescent="0.25">
      <c r="A1235" s="13"/>
      <c r="B1235" s="3"/>
      <c r="C1235" s="6"/>
      <c r="D1235" s="6"/>
      <c r="E1235" s="6"/>
      <c r="F1235" s="6"/>
      <c r="G1235" s="6"/>
      <c r="H1235" s="6"/>
      <c r="I1235" s="6"/>
      <c r="J1235" s="6"/>
      <c r="K1235" s="6"/>
      <c r="L1235" s="6"/>
      <c r="M1235" s="6"/>
      <c r="N1235" s="6"/>
      <c r="O1235" s="6"/>
      <c r="P1235" s="6"/>
      <c r="Q1235" s="6"/>
      <c r="R1235" s="6"/>
      <c r="S1235" s="6"/>
      <c r="T1235" s="6"/>
      <c r="U1235" s="6"/>
      <c r="V1235" s="6"/>
      <c r="W1235" s="6"/>
      <c r="X1235" s="6"/>
      <c r="Y1235" s="6"/>
      <c r="Z1235" s="6"/>
      <c r="AA1235" s="6"/>
      <c r="AB1235" s="6"/>
    </row>
    <row r="1236" spans="1:28" ht="15.75" customHeight="1" x14ac:dyDescent="0.25">
      <c r="A1236" s="13"/>
      <c r="B1236" s="3"/>
      <c r="C1236" s="6"/>
      <c r="D1236" s="6"/>
      <c r="E1236" s="6"/>
      <c r="F1236" s="6"/>
      <c r="G1236" s="6"/>
      <c r="H1236" s="6"/>
      <c r="I1236" s="6"/>
      <c r="J1236" s="6"/>
      <c r="K1236" s="6"/>
      <c r="L1236" s="6"/>
      <c r="M1236" s="6"/>
      <c r="N1236" s="6"/>
      <c r="O1236" s="6"/>
      <c r="P1236" s="6"/>
      <c r="Q1236" s="6"/>
      <c r="R1236" s="6"/>
      <c r="S1236" s="6"/>
      <c r="T1236" s="6"/>
      <c r="U1236" s="6"/>
      <c r="V1236" s="6"/>
      <c r="W1236" s="6"/>
      <c r="X1236" s="6"/>
      <c r="Y1236" s="6"/>
      <c r="Z1236" s="6"/>
      <c r="AA1236" s="6"/>
      <c r="AB1236" s="6"/>
    </row>
    <row r="1237" spans="1:28" ht="15.75" customHeight="1" x14ac:dyDescent="0.25">
      <c r="A1237" s="13"/>
      <c r="B1237" s="3"/>
      <c r="C1237" s="6"/>
      <c r="D1237" s="6"/>
      <c r="E1237" s="6"/>
      <c r="F1237" s="6"/>
      <c r="G1237" s="6"/>
      <c r="H1237" s="6"/>
      <c r="I1237" s="6"/>
      <c r="J1237" s="6"/>
      <c r="K1237" s="6"/>
      <c r="L1237" s="6"/>
      <c r="M1237" s="6"/>
      <c r="N1237" s="6"/>
      <c r="O1237" s="6"/>
      <c r="P1237" s="6"/>
      <c r="Q1237" s="6"/>
      <c r="R1237" s="6"/>
      <c r="S1237" s="6"/>
      <c r="T1237" s="6"/>
      <c r="U1237" s="6"/>
      <c r="V1237" s="6"/>
      <c r="W1237" s="6"/>
      <c r="X1237" s="6"/>
      <c r="Y1237" s="6"/>
      <c r="Z1237" s="6"/>
      <c r="AA1237" s="6"/>
      <c r="AB1237" s="6"/>
    </row>
    <row r="1238" spans="1:28" ht="15.75" customHeight="1" x14ac:dyDescent="0.25">
      <c r="A1238" s="13"/>
      <c r="B1238" s="3"/>
      <c r="C1238" s="6"/>
      <c r="D1238" s="6"/>
      <c r="E1238" s="6"/>
      <c r="F1238" s="6"/>
      <c r="G1238" s="6"/>
      <c r="H1238" s="6"/>
      <c r="I1238" s="6"/>
      <c r="J1238" s="6"/>
      <c r="K1238" s="6"/>
      <c r="L1238" s="6"/>
      <c r="M1238" s="6"/>
      <c r="N1238" s="6"/>
      <c r="O1238" s="6"/>
      <c r="P1238" s="6"/>
      <c r="Q1238" s="6"/>
      <c r="R1238" s="6"/>
      <c r="S1238" s="6"/>
      <c r="T1238" s="6"/>
      <c r="U1238" s="6"/>
      <c r="V1238" s="6"/>
      <c r="W1238" s="6"/>
      <c r="X1238" s="6"/>
      <c r="Y1238" s="6"/>
      <c r="Z1238" s="6"/>
      <c r="AA1238" s="6"/>
      <c r="AB1238" s="6"/>
    </row>
    <row r="1239" spans="1:28" ht="15.75" customHeight="1" x14ac:dyDescent="0.25">
      <c r="A1239" s="13"/>
      <c r="B1239" s="3"/>
      <c r="C1239" s="6"/>
      <c r="D1239" s="6"/>
      <c r="E1239" s="6"/>
      <c r="F1239" s="6"/>
      <c r="G1239" s="6"/>
      <c r="H1239" s="6"/>
      <c r="I1239" s="6"/>
      <c r="J1239" s="6"/>
      <c r="K1239" s="6"/>
      <c r="L1239" s="6"/>
      <c r="M1239" s="6"/>
      <c r="N1239" s="6"/>
      <c r="O1239" s="6"/>
      <c r="P1239" s="6"/>
      <c r="Q1239" s="6"/>
      <c r="R1239" s="6"/>
      <c r="S1239" s="6"/>
      <c r="T1239" s="6"/>
      <c r="U1239" s="6"/>
      <c r="V1239" s="6"/>
      <c r="W1239" s="6"/>
      <c r="X1239" s="6"/>
      <c r="Y1239" s="6"/>
      <c r="Z1239" s="6"/>
      <c r="AA1239" s="6"/>
      <c r="AB1239" s="6"/>
    </row>
    <row r="1240" spans="1:28" ht="15.75" customHeight="1" x14ac:dyDescent="0.25">
      <c r="A1240" s="13"/>
      <c r="B1240" s="3"/>
      <c r="C1240" s="6"/>
      <c r="D1240" s="6"/>
      <c r="E1240" s="6"/>
      <c r="F1240" s="6"/>
      <c r="G1240" s="6"/>
      <c r="H1240" s="6"/>
      <c r="I1240" s="6"/>
      <c r="J1240" s="6"/>
      <c r="K1240" s="6"/>
      <c r="L1240" s="6"/>
      <c r="M1240" s="6"/>
      <c r="N1240" s="6"/>
      <c r="O1240" s="6"/>
      <c r="P1240" s="6"/>
      <c r="Q1240" s="6"/>
      <c r="R1240" s="6"/>
      <c r="S1240" s="6"/>
      <c r="T1240" s="6"/>
      <c r="U1240" s="6"/>
      <c r="V1240" s="6"/>
      <c r="W1240" s="6"/>
      <c r="X1240" s="6"/>
      <c r="Y1240" s="6"/>
      <c r="Z1240" s="6"/>
      <c r="AA1240" s="6"/>
      <c r="AB1240" s="6"/>
    </row>
    <row r="1241" spans="1:28" ht="15.75" customHeight="1" x14ac:dyDescent="0.25">
      <c r="A1241" s="13"/>
      <c r="B1241" s="3"/>
      <c r="C1241" s="6"/>
      <c r="D1241" s="6"/>
      <c r="E1241" s="6"/>
      <c r="F1241" s="6"/>
      <c r="G1241" s="6"/>
      <c r="H1241" s="6"/>
      <c r="I1241" s="6"/>
      <c r="J1241" s="6"/>
      <c r="K1241" s="6"/>
      <c r="L1241" s="6"/>
      <c r="M1241" s="6"/>
      <c r="N1241" s="6"/>
      <c r="O1241" s="6"/>
      <c r="P1241" s="6"/>
      <c r="Q1241" s="6"/>
      <c r="R1241" s="6"/>
      <c r="S1241" s="6"/>
      <c r="T1241" s="6"/>
      <c r="U1241" s="6"/>
      <c r="V1241" s="6"/>
      <c r="W1241" s="6"/>
      <c r="X1241" s="6"/>
      <c r="Y1241" s="6"/>
      <c r="Z1241" s="6"/>
      <c r="AA1241" s="6"/>
      <c r="AB1241" s="6"/>
    </row>
    <row r="1242" spans="1:28" ht="15.75" customHeight="1" x14ac:dyDescent="0.25">
      <c r="A1242" s="13"/>
      <c r="B1242" s="3"/>
      <c r="C1242" s="6"/>
      <c r="D1242" s="6"/>
      <c r="E1242" s="6"/>
      <c r="F1242" s="6"/>
      <c r="G1242" s="6"/>
      <c r="H1242" s="6"/>
      <c r="I1242" s="6"/>
      <c r="J1242" s="6"/>
      <c r="K1242" s="6"/>
      <c r="L1242" s="6"/>
      <c r="M1242" s="6"/>
      <c r="N1242" s="6"/>
      <c r="O1242" s="6"/>
      <c r="P1242" s="6"/>
      <c r="Q1242" s="6"/>
      <c r="R1242" s="6"/>
      <c r="S1242" s="6"/>
      <c r="T1242" s="6"/>
      <c r="U1242" s="6"/>
      <c r="V1242" s="6"/>
      <c r="W1242" s="6"/>
      <c r="X1242" s="6"/>
      <c r="Y1242" s="6"/>
      <c r="Z1242" s="6"/>
      <c r="AA1242" s="6"/>
      <c r="AB1242" s="6"/>
    </row>
    <row r="1243" spans="1:28" ht="15.75" customHeight="1" x14ac:dyDescent="0.25">
      <c r="A1243" s="13"/>
      <c r="B1243" s="3"/>
      <c r="C1243" s="6"/>
      <c r="D1243" s="6"/>
      <c r="E1243" s="6"/>
      <c r="F1243" s="6"/>
      <c r="G1243" s="6"/>
      <c r="H1243" s="6"/>
      <c r="I1243" s="6"/>
      <c r="J1243" s="6"/>
      <c r="K1243" s="6"/>
      <c r="L1243" s="6"/>
      <c r="M1243" s="6"/>
      <c r="N1243" s="6"/>
      <c r="O1243" s="6"/>
      <c r="P1243" s="6"/>
      <c r="Q1243" s="6"/>
      <c r="R1243" s="6"/>
      <c r="S1243" s="6"/>
      <c r="T1243" s="6"/>
      <c r="U1243" s="6"/>
      <c r="V1243" s="6"/>
      <c r="W1243" s="6"/>
      <c r="X1243" s="6"/>
      <c r="Y1243" s="6"/>
      <c r="Z1243" s="6"/>
      <c r="AA1243" s="6"/>
      <c r="AB1243" s="6"/>
    </row>
    <row r="1244" spans="1:28" ht="15.75" customHeight="1" x14ac:dyDescent="0.25">
      <c r="A1244" s="13"/>
      <c r="B1244" s="3"/>
      <c r="C1244" s="6"/>
      <c r="D1244" s="6"/>
      <c r="E1244" s="6"/>
      <c r="F1244" s="6"/>
      <c r="G1244" s="6"/>
      <c r="H1244" s="6"/>
      <c r="I1244" s="6"/>
      <c r="J1244" s="6"/>
      <c r="K1244" s="6"/>
      <c r="L1244" s="6"/>
      <c r="M1244" s="6"/>
      <c r="N1244" s="6"/>
      <c r="O1244" s="6"/>
      <c r="P1244" s="6"/>
      <c r="Q1244" s="6"/>
      <c r="R1244" s="6"/>
      <c r="S1244" s="6"/>
      <c r="T1244" s="6"/>
      <c r="U1244" s="6"/>
      <c r="V1244" s="6"/>
      <c r="W1244" s="6"/>
      <c r="X1244" s="6"/>
      <c r="Y1244" s="6"/>
      <c r="Z1244" s="6"/>
      <c r="AA1244" s="6"/>
      <c r="AB1244" s="6"/>
    </row>
    <row r="1245" spans="1:28" ht="15.75" customHeight="1" x14ac:dyDescent="0.25">
      <c r="A1245" s="13"/>
      <c r="B1245" s="3"/>
      <c r="C1245" s="6"/>
      <c r="D1245" s="6"/>
      <c r="E1245" s="6"/>
      <c r="F1245" s="6"/>
      <c r="G1245" s="6"/>
      <c r="H1245" s="6"/>
      <c r="I1245" s="6"/>
      <c r="J1245" s="6"/>
      <c r="K1245" s="6"/>
      <c r="L1245" s="6"/>
      <c r="M1245" s="6"/>
      <c r="N1245" s="6"/>
      <c r="O1245" s="6"/>
      <c r="P1245" s="6"/>
      <c r="Q1245" s="6"/>
      <c r="R1245" s="6"/>
      <c r="S1245" s="6"/>
      <c r="T1245" s="6"/>
      <c r="U1245" s="6"/>
      <c r="V1245" s="6"/>
      <c r="W1245" s="6"/>
      <c r="X1245" s="6"/>
      <c r="Y1245" s="6"/>
      <c r="Z1245" s="6"/>
      <c r="AA1245" s="6"/>
      <c r="AB1245" s="6"/>
    </row>
    <row r="1246" spans="1:28" ht="15.75" customHeight="1" x14ac:dyDescent="0.25">
      <c r="A1246" s="13"/>
      <c r="B1246" s="3"/>
      <c r="C1246" s="6"/>
      <c r="D1246" s="6"/>
      <c r="E1246" s="6"/>
      <c r="F1246" s="6"/>
      <c r="G1246" s="6"/>
      <c r="H1246" s="6"/>
      <c r="I1246" s="6"/>
      <c r="J1246" s="6"/>
      <c r="K1246" s="6"/>
      <c r="L1246" s="6"/>
      <c r="M1246" s="6"/>
      <c r="N1246" s="6"/>
      <c r="O1246" s="6"/>
      <c r="P1246" s="6"/>
      <c r="Q1246" s="6"/>
      <c r="R1246" s="6"/>
      <c r="S1246" s="6"/>
      <c r="T1246" s="6"/>
      <c r="U1246" s="6"/>
      <c r="V1246" s="6"/>
      <c r="W1246" s="6"/>
      <c r="X1246" s="6"/>
      <c r="Y1246" s="6"/>
      <c r="Z1246" s="6"/>
      <c r="AA1246" s="6"/>
      <c r="AB1246" s="6"/>
    </row>
    <row r="1247" spans="1:28" ht="15.75" customHeight="1" x14ac:dyDescent="0.25">
      <c r="A1247" s="13"/>
      <c r="B1247" s="3"/>
      <c r="C1247" s="6"/>
      <c r="D1247" s="6"/>
      <c r="E1247" s="6"/>
      <c r="F1247" s="6"/>
      <c r="G1247" s="6"/>
      <c r="H1247" s="6"/>
      <c r="I1247" s="6"/>
      <c r="J1247" s="6"/>
      <c r="K1247" s="6"/>
      <c r="L1247" s="6"/>
      <c r="M1247" s="6"/>
      <c r="N1247" s="6"/>
      <c r="O1247" s="6"/>
      <c r="P1247" s="6"/>
      <c r="Q1247" s="6"/>
      <c r="R1247" s="6"/>
      <c r="S1247" s="6"/>
      <c r="T1247" s="6"/>
      <c r="U1247" s="6"/>
      <c r="V1247" s="6"/>
      <c r="W1247" s="6"/>
      <c r="X1247" s="6"/>
      <c r="Y1247" s="6"/>
      <c r="Z1247" s="6"/>
      <c r="AA1247" s="6"/>
      <c r="AB1247" s="6"/>
    </row>
    <row r="1248" spans="1:28" ht="15.75" customHeight="1" x14ac:dyDescent="0.25">
      <c r="A1248" s="13"/>
      <c r="B1248" s="3"/>
      <c r="C1248" s="6"/>
      <c r="D1248" s="6"/>
      <c r="E1248" s="6"/>
      <c r="F1248" s="6"/>
      <c r="G1248" s="6"/>
      <c r="H1248" s="6"/>
      <c r="I1248" s="6"/>
      <c r="J1248" s="6"/>
      <c r="K1248" s="6"/>
      <c r="L1248" s="6"/>
      <c r="M1248" s="6"/>
      <c r="N1248" s="6"/>
      <c r="O1248" s="6"/>
      <c r="P1248" s="6"/>
      <c r="Q1248" s="6"/>
      <c r="R1248" s="6"/>
      <c r="S1248" s="6"/>
      <c r="T1248" s="6"/>
      <c r="U1248" s="6"/>
      <c r="V1248" s="6"/>
      <c r="W1248" s="6"/>
      <c r="X1248" s="6"/>
      <c r="Y1248" s="6"/>
      <c r="Z1248" s="6"/>
      <c r="AA1248" s="6"/>
      <c r="AB1248" s="6"/>
    </row>
    <row r="1249" spans="1:28" ht="15.75" customHeight="1" x14ac:dyDescent="0.25">
      <c r="A1249" s="13"/>
      <c r="B1249" s="3"/>
      <c r="C1249" s="6"/>
      <c r="D1249" s="6"/>
      <c r="E1249" s="6"/>
      <c r="F1249" s="6"/>
      <c r="G1249" s="6"/>
      <c r="H1249" s="6"/>
      <c r="I1249" s="6"/>
      <c r="J1249" s="6"/>
      <c r="K1249" s="6"/>
      <c r="L1249" s="6"/>
      <c r="M1249" s="6"/>
      <c r="N1249" s="6"/>
      <c r="O1249" s="6"/>
      <c r="P1249" s="6"/>
      <c r="Q1249" s="6"/>
      <c r="R1249" s="6"/>
      <c r="S1249" s="6"/>
      <c r="T1249" s="6"/>
      <c r="U1249" s="6"/>
      <c r="V1249" s="6"/>
      <c r="W1249" s="6"/>
      <c r="X1249" s="6"/>
      <c r="Y1249" s="6"/>
      <c r="Z1249" s="6"/>
      <c r="AA1249" s="6"/>
      <c r="AB1249" s="6"/>
    </row>
  </sheetData>
  <mergeCells count="1">
    <mergeCell ref="C2:G2"/>
  </mergeCells>
  <hyperlinks>
    <hyperlink ref="C262" r:id="rId1"/>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workbookViewId="0">
      <pane ySplit="1" topLeftCell="A2" activePane="bottomLeft" state="frozen"/>
      <selection pane="bottomLeft" activeCell="A17" sqref="A17"/>
    </sheetView>
  </sheetViews>
  <sheetFormatPr baseColWidth="10" defaultColWidth="14.42578125" defaultRowHeight="15" customHeight="1" x14ac:dyDescent="0.25"/>
  <cols>
    <col min="1" max="1" width="9.28515625" customWidth="1"/>
    <col min="2" max="2" width="8.28515625" customWidth="1"/>
    <col min="3" max="3" width="80.85546875" customWidth="1"/>
    <col min="4" max="7" width="8.7109375" customWidth="1"/>
  </cols>
  <sheetData>
    <row r="1" spans="1:27" ht="14.25" customHeight="1" x14ac:dyDescent="0.25">
      <c r="A1" s="15" t="s">
        <v>139</v>
      </c>
      <c r="B1" s="14" t="s">
        <v>140</v>
      </c>
      <c r="C1" s="27" t="s">
        <v>135</v>
      </c>
      <c r="D1" s="27"/>
      <c r="E1" s="27"/>
      <c r="F1" s="27"/>
      <c r="G1" s="27"/>
      <c r="H1" s="27"/>
      <c r="I1" s="27"/>
      <c r="J1" s="27"/>
      <c r="K1" s="27"/>
      <c r="L1" s="27"/>
      <c r="M1" s="27"/>
      <c r="N1" s="27"/>
      <c r="O1" s="27"/>
      <c r="P1" s="27"/>
      <c r="Q1" s="27"/>
      <c r="R1" s="27"/>
      <c r="S1" s="27"/>
      <c r="T1" s="27"/>
      <c r="U1" s="27"/>
      <c r="V1" s="27"/>
      <c r="W1" s="27"/>
      <c r="X1" s="27"/>
      <c r="Y1" s="27"/>
      <c r="Z1" s="27"/>
      <c r="AA1" s="27"/>
    </row>
    <row r="2" spans="1:27" ht="14.25" customHeight="1" x14ac:dyDescent="0.25">
      <c r="A2" s="16" t="s">
        <v>3</v>
      </c>
      <c r="B2" s="2" t="s">
        <v>4</v>
      </c>
      <c r="C2" s="15" t="s">
        <v>141</v>
      </c>
      <c r="D2" s="6"/>
      <c r="E2" s="6"/>
      <c r="F2" s="6"/>
      <c r="G2" s="6"/>
      <c r="H2" s="6"/>
      <c r="I2" s="6"/>
      <c r="J2" s="6"/>
      <c r="K2" s="6"/>
      <c r="L2" s="6"/>
      <c r="M2" s="6"/>
      <c r="N2" s="6"/>
      <c r="O2" s="6"/>
      <c r="P2" s="6"/>
      <c r="Q2" s="6"/>
      <c r="R2" s="6"/>
      <c r="S2" s="6"/>
      <c r="T2" s="6"/>
      <c r="U2" s="6"/>
      <c r="V2" s="6"/>
      <c r="W2" s="6"/>
      <c r="X2" s="6"/>
      <c r="Y2" s="6"/>
      <c r="Z2" s="6"/>
      <c r="AA2" s="6"/>
    </row>
    <row r="3" spans="1:27" ht="14.25" customHeight="1" x14ac:dyDescent="0.25">
      <c r="A3" s="6"/>
      <c r="B3" s="3"/>
      <c r="C3" s="49" t="s">
        <v>994</v>
      </c>
      <c r="D3" s="6"/>
      <c r="E3" s="6"/>
      <c r="F3" s="6"/>
      <c r="G3" s="6"/>
      <c r="H3" s="6"/>
      <c r="I3" s="6"/>
      <c r="J3" s="6"/>
      <c r="K3" s="6"/>
      <c r="L3" s="6"/>
      <c r="M3" s="6"/>
      <c r="N3" s="6"/>
      <c r="O3" s="6"/>
      <c r="P3" s="6"/>
      <c r="Q3" s="6"/>
      <c r="R3" s="6"/>
      <c r="S3" s="6"/>
      <c r="T3" s="6"/>
      <c r="U3" s="6"/>
      <c r="V3" s="6"/>
      <c r="W3" s="6"/>
      <c r="X3" s="6"/>
      <c r="Y3" s="6"/>
      <c r="Z3" s="6"/>
      <c r="AA3" s="6"/>
    </row>
    <row r="4" spans="1:27" ht="14.25" customHeight="1" x14ac:dyDescent="0.25">
      <c r="A4" s="6"/>
      <c r="B4" s="3"/>
      <c r="C4" s="6"/>
      <c r="D4" s="6"/>
      <c r="E4" s="6"/>
      <c r="F4" s="6"/>
      <c r="G4" s="6"/>
      <c r="H4" s="6"/>
      <c r="I4" s="6"/>
      <c r="J4" s="6"/>
      <c r="K4" s="6"/>
      <c r="L4" s="6"/>
      <c r="M4" s="6"/>
      <c r="N4" s="6"/>
      <c r="O4" s="6"/>
      <c r="P4" s="6"/>
      <c r="Q4" s="6"/>
      <c r="R4" s="6"/>
      <c r="S4" s="6"/>
      <c r="T4" s="6"/>
      <c r="U4" s="6"/>
      <c r="V4" s="6"/>
      <c r="W4" s="6"/>
      <c r="X4" s="6"/>
      <c r="Y4" s="6"/>
      <c r="Z4" s="6"/>
      <c r="AA4" s="6"/>
    </row>
    <row r="5" spans="1:27" ht="14.25" customHeight="1" x14ac:dyDescent="0.25">
      <c r="A5" s="6"/>
      <c r="B5" s="3"/>
      <c r="C5" s="6"/>
      <c r="D5" s="6"/>
      <c r="E5" s="6"/>
      <c r="F5" s="6"/>
      <c r="G5" s="6"/>
      <c r="H5" s="6"/>
      <c r="I5" s="6"/>
      <c r="J5" s="6"/>
      <c r="K5" s="6"/>
      <c r="L5" s="6"/>
      <c r="M5" s="6"/>
      <c r="N5" s="6"/>
      <c r="O5" s="6"/>
      <c r="P5" s="6"/>
      <c r="Q5" s="6"/>
      <c r="R5" s="6"/>
      <c r="S5" s="6"/>
      <c r="T5" s="6"/>
      <c r="U5" s="6"/>
      <c r="V5" s="6"/>
      <c r="W5" s="6"/>
      <c r="X5" s="6"/>
      <c r="Y5" s="6"/>
      <c r="Z5" s="6"/>
      <c r="AA5" s="6"/>
    </row>
    <row r="6" spans="1:27" ht="14.25" customHeight="1" x14ac:dyDescent="0.25">
      <c r="A6" s="6"/>
      <c r="B6" s="3"/>
      <c r="C6" s="6"/>
      <c r="D6" s="6"/>
      <c r="E6" s="6"/>
      <c r="F6" s="6"/>
      <c r="G6" s="6"/>
      <c r="H6" s="6"/>
      <c r="I6" s="6"/>
      <c r="J6" s="6"/>
      <c r="K6" s="6"/>
      <c r="L6" s="6"/>
      <c r="M6" s="6"/>
      <c r="N6" s="6"/>
      <c r="O6" s="6"/>
      <c r="P6" s="6"/>
      <c r="Q6" s="6"/>
      <c r="R6" s="6"/>
      <c r="S6" s="6"/>
      <c r="T6" s="6"/>
      <c r="U6" s="6"/>
      <c r="V6" s="6"/>
      <c r="W6" s="6"/>
      <c r="X6" s="6"/>
      <c r="Y6" s="6"/>
      <c r="Z6" s="6"/>
      <c r="AA6" s="6"/>
    </row>
    <row r="7" spans="1:27" ht="14.25" customHeight="1" x14ac:dyDescent="0.25">
      <c r="A7" s="6"/>
      <c r="B7" s="3"/>
      <c r="C7" s="6"/>
      <c r="D7" s="6"/>
      <c r="E7" s="6"/>
      <c r="F7" s="6"/>
      <c r="G7" s="6"/>
      <c r="H7" s="6"/>
      <c r="I7" s="6"/>
      <c r="J7" s="6"/>
      <c r="K7" s="6"/>
      <c r="L7" s="6"/>
      <c r="M7" s="6"/>
      <c r="N7" s="6"/>
      <c r="O7" s="6"/>
      <c r="P7" s="6"/>
      <c r="Q7" s="6"/>
      <c r="R7" s="6"/>
      <c r="S7" s="6"/>
      <c r="T7" s="6"/>
      <c r="U7" s="6"/>
      <c r="V7" s="6"/>
      <c r="W7" s="6"/>
      <c r="X7" s="6"/>
      <c r="Y7" s="6"/>
      <c r="Z7" s="6"/>
      <c r="AA7" s="6"/>
    </row>
    <row r="8" spans="1:27" ht="14.25" customHeight="1" x14ac:dyDescent="0.25">
      <c r="A8" s="6"/>
      <c r="B8" s="3"/>
      <c r="C8" s="6"/>
      <c r="D8" s="6"/>
      <c r="E8" s="6"/>
      <c r="F8" s="6"/>
      <c r="G8" s="6"/>
      <c r="H8" s="6"/>
      <c r="I8" s="6"/>
      <c r="J8" s="6"/>
      <c r="K8" s="6"/>
      <c r="L8" s="6"/>
      <c r="M8" s="6"/>
      <c r="N8" s="6"/>
      <c r="O8" s="6"/>
      <c r="P8" s="6"/>
      <c r="Q8" s="6"/>
      <c r="R8" s="6"/>
      <c r="S8" s="6"/>
      <c r="T8" s="6"/>
      <c r="U8" s="6"/>
      <c r="V8" s="6"/>
      <c r="W8" s="6"/>
      <c r="X8" s="6"/>
      <c r="Y8" s="6"/>
      <c r="Z8" s="6"/>
      <c r="AA8" s="6"/>
    </row>
    <row r="9" spans="1:27" ht="14.25" customHeight="1" x14ac:dyDescent="0.25">
      <c r="A9" s="6"/>
      <c r="B9" s="3"/>
      <c r="C9" s="6"/>
      <c r="D9" s="6"/>
      <c r="E9" s="6"/>
      <c r="F9" s="6"/>
      <c r="G9" s="6"/>
      <c r="H9" s="6"/>
      <c r="I9" s="6"/>
      <c r="J9" s="6"/>
      <c r="K9" s="6"/>
      <c r="L9" s="6"/>
      <c r="M9" s="6"/>
      <c r="N9" s="6"/>
      <c r="O9" s="6"/>
      <c r="P9" s="6"/>
      <c r="Q9" s="6"/>
      <c r="R9" s="6"/>
      <c r="S9" s="6"/>
      <c r="T9" s="6"/>
      <c r="U9" s="6"/>
      <c r="V9" s="6"/>
      <c r="W9" s="6"/>
      <c r="X9" s="6"/>
      <c r="Y9" s="6"/>
      <c r="Z9" s="6"/>
      <c r="AA9" s="6"/>
    </row>
    <row r="10" spans="1:27" ht="14.25" customHeight="1" x14ac:dyDescent="0.25">
      <c r="A10" s="6"/>
      <c r="B10" s="3"/>
      <c r="C10" s="6"/>
      <c r="D10" s="6"/>
      <c r="E10" s="6"/>
      <c r="F10" s="6"/>
      <c r="G10" s="6"/>
      <c r="H10" s="6"/>
      <c r="I10" s="6"/>
      <c r="J10" s="6"/>
      <c r="K10" s="6"/>
      <c r="L10" s="6"/>
      <c r="M10" s="6"/>
      <c r="N10" s="6"/>
      <c r="O10" s="6"/>
      <c r="P10" s="6"/>
      <c r="Q10" s="6"/>
      <c r="R10" s="6"/>
      <c r="S10" s="6"/>
      <c r="T10" s="6"/>
      <c r="U10" s="6"/>
      <c r="V10" s="6"/>
      <c r="W10" s="6"/>
      <c r="X10" s="6"/>
      <c r="Y10" s="6"/>
      <c r="Z10" s="6"/>
      <c r="AA10" s="6"/>
    </row>
    <row r="11" spans="1:27" ht="14.25" customHeight="1" x14ac:dyDescent="0.25">
      <c r="A11" s="6"/>
      <c r="B11" s="3"/>
      <c r="C11" s="6"/>
      <c r="D11" s="6"/>
      <c r="E11" s="6"/>
      <c r="F11" s="6"/>
      <c r="G11" s="6"/>
      <c r="H11" s="6"/>
      <c r="I11" s="6"/>
      <c r="J11" s="6"/>
      <c r="K11" s="6"/>
      <c r="L11" s="6"/>
      <c r="M11" s="6"/>
      <c r="N11" s="6"/>
      <c r="O11" s="6"/>
      <c r="P11" s="6"/>
      <c r="Q11" s="6"/>
      <c r="R11" s="6"/>
      <c r="S11" s="6"/>
      <c r="T11" s="6"/>
      <c r="U11" s="6"/>
      <c r="V11" s="6"/>
      <c r="W11" s="6"/>
      <c r="X11" s="6"/>
      <c r="Y11" s="6"/>
      <c r="Z11" s="6"/>
      <c r="AA11" s="6"/>
    </row>
    <row r="12" spans="1:27" ht="14.25" customHeight="1" x14ac:dyDescent="0.25">
      <c r="A12" s="6"/>
      <c r="B12" s="3"/>
      <c r="C12" s="6"/>
      <c r="D12" s="6"/>
      <c r="E12" s="6"/>
      <c r="F12" s="6"/>
      <c r="G12" s="6"/>
      <c r="H12" s="6"/>
      <c r="I12" s="6"/>
      <c r="J12" s="6"/>
      <c r="K12" s="6"/>
      <c r="L12" s="6"/>
      <c r="M12" s="6"/>
      <c r="N12" s="6"/>
      <c r="O12" s="6"/>
      <c r="P12" s="6"/>
      <c r="Q12" s="6"/>
      <c r="R12" s="6"/>
      <c r="S12" s="6"/>
      <c r="T12" s="6"/>
      <c r="U12" s="6"/>
      <c r="V12" s="6"/>
      <c r="W12" s="6"/>
      <c r="X12" s="6"/>
      <c r="Y12" s="6"/>
      <c r="Z12" s="6"/>
      <c r="AA12" s="6"/>
    </row>
    <row r="13" spans="1:27" ht="14.25" customHeight="1" x14ac:dyDescent="0.25">
      <c r="A13" s="6"/>
      <c r="B13" s="3"/>
      <c r="C13" s="6"/>
      <c r="D13" s="6"/>
      <c r="E13" s="6"/>
      <c r="F13" s="6"/>
      <c r="G13" s="6"/>
      <c r="H13" s="6"/>
      <c r="I13" s="6"/>
      <c r="J13" s="6"/>
      <c r="K13" s="6"/>
      <c r="L13" s="6"/>
      <c r="M13" s="6"/>
      <c r="N13" s="6"/>
      <c r="O13" s="6"/>
      <c r="P13" s="6"/>
      <c r="Q13" s="6"/>
      <c r="R13" s="6"/>
      <c r="S13" s="6"/>
      <c r="T13" s="6"/>
      <c r="U13" s="6"/>
      <c r="V13" s="6"/>
      <c r="W13" s="6"/>
      <c r="X13" s="6"/>
      <c r="Y13" s="6"/>
      <c r="Z13" s="6"/>
      <c r="AA13" s="6"/>
    </row>
    <row r="14" spans="1:27" ht="14.25" customHeight="1" x14ac:dyDescent="0.25">
      <c r="A14" s="6"/>
      <c r="B14" s="3"/>
      <c r="C14" s="6"/>
      <c r="D14" s="6"/>
      <c r="E14" s="6"/>
      <c r="F14" s="6"/>
      <c r="G14" s="6"/>
      <c r="H14" s="6"/>
      <c r="I14" s="6"/>
      <c r="J14" s="6"/>
      <c r="K14" s="6"/>
      <c r="L14" s="6"/>
      <c r="M14" s="6"/>
      <c r="N14" s="6"/>
      <c r="O14" s="6"/>
      <c r="P14" s="6"/>
      <c r="Q14" s="6"/>
      <c r="R14" s="6"/>
      <c r="S14" s="6"/>
      <c r="T14" s="6"/>
      <c r="U14" s="6"/>
      <c r="V14" s="6"/>
      <c r="W14" s="6"/>
      <c r="X14" s="6"/>
      <c r="Y14" s="6"/>
      <c r="Z14" s="6"/>
      <c r="AA14" s="6"/>
    </row>
    <row r="15" spans="1:27" ht="14.25" customHeight="1" x14ac:dyDescent="0.25">
      <c r="A15" s="6"/>
      <c r="B15" s="3"/>
      <c r="C15" s="6"/>
      <c r="D15" s="6"/>
      <c r="E15" s="6"/>
      <c r="F15" s="6"/>
      <c r="G15" s="6"/>
      <c r="H15" s="6"/>
      <c r="I15" s="6"/>
      <c r="J15" s="6"/>
      <c r="K15" s="6"/>
      <c r="L15" s="6"/>
      <c r="M15" s="6"/>
      <c r="N15" s="6"/>
      <c r="O15" s="6"/>
      <c r="P15" s="6"/>
      <c r="Q15" s="6"/>
      <c r="R15" s="6"/>
      <c r="S15" s="6"/>
      <c r="T15" s="6"/>
      <c r="U15" s="6"/>
      <c r="V15" s="6"/>
      <c r="W15" s="6"/>
      <c r="X15" s="6"/>
      <c r="Y15" s="6"/>
      <c r="Z15" s="6"/>
      <c r="AA15" s="6"/>
    </row>
    <row r="16" spans="1:27" ht="14.25" customHeight="1" x14ac:dyDescent="0.25">
      <c r="A16" s="6"/>
      <c r="B16" s="3"/>
      <c r="C16" s="6"/>
      <c r="D16" s="6"/>
      <c r="E16" s="6"/>
      <c r="F16" s="6"/>
      <c r="G16" s="6"/>
      <c r="H16" s="6"/>
      <c r="I16" s="6"/>
      <c r="J16" s="6"/>
      <c r="K16" s="6"/>
      <c r="L16" s="6"/>
      <c r="M16" s="6"/>
      <c r="N16" s="6"/>
      <c r="O16" s="6"/>
      <c r="P16" s="6"/>
      <c r="Q16" s="6"/>
      <c r="R16" s="6"/>
      <c r="S16" s="6"/>
      <c r="T16" s="6"/>
      <c r="U16" s="6"/>
      <c r="V16" s="6"/>
      <c r="W16" s="6"/>
      <c r="X16" s="6"/>
      <c r="Y16" s="6"/>
      <c r="Z16" s="6"/>
      <c r="AA16" s="6"/>
    </row>
    <row r="17" spans="1:27" ht="14.25" customHeight="1" x14ac:dyDescent="0.25">
      <c r="A17" s="6"/>
      <c r="B17" s="3"/>
      <c r="C17" s="6"/>
      <c r="D17" s="6"/>
      <c r="E17" s="6"/>
      <c r="F17" s="6"/>
      <c r="G17" s="6"/>
      <c r="H17" s="6"/>
      <c r="I17" s="6"/>
      <c r="J17" s="6"/>
      <c r="K17" s="6"/>
      <c r="L17" s="6"/>
      <c r="M17" s="6"/>
      <c r="N17" s="6"/>
      <c r="O17" s="6"/>
      <c r="P17" s="6"/>
      <c r="Q17" s="6"/>
      <c r="R17" s="6"/>
      <c r="S17" s="6"/>
      <c r="T17" s="6"/>
      <c r="U17" s="6"/>
      <c r="V17" s="6"/>
      <c r="W17" s="6"/>
      <c r="X17" s="6"/>
      <c r="Y17" s="6"/>
      <c r="Z17" s="6"/>
      <c r="AA17" s="6"/>
    </row>
    <row r="18" spans="1:27" ht="14.25" customHeight="1" x14ac:dyDescent="0.25">
      <c r="A18" s="6"/>
      <c r="B18" s="3"/>
      <c r="C18" s="6"/>
      <c r="D18" s="6"/>
      <c r="E18" s="6"/>
      <c r="F18" s="6"/>
      <c r="G18" s="6"/>
      <c r="H18" s="6"/>
      <c r="I18" s="6"/>
      <c r="J18" s="6"/>
      <c r="K18" s="6"/>
      <c r="L18" s="6"/>
      <c r="M18" s="6"/>
      <c r="N18" s="6"/>
      <c r="O18" s="6"/>
      <c r="P18" s="6"/>
      <c r="Q18" s="6"/>
      <c r="R18" s="6"/>
      <c r="S18" s="6"/>
      <c r="T18" s="6"/>
      <c r="U18" s="6"/>
      <c r="V18" s="6"/>
      <c r="W18" s="6"/>
      <c r="X18" s="6"/>
      <c r="Y18" s="6"/>
      <c r="Z18" s="6"/>
      <c r="AA18" s="6"/>
    </row>
    <row r="19" spans="1:27" ht="14.25" customHeight="1" x14ac:dyDescent="0.25">
      <c r="A19" s="6"/>
      <c r="B19" s="3"/>
      <c r="C19" s="6"/>
      <c r="D19" s="6"/>
      <c r="E19" s="6"/>
      <c r="F19" s="6"/>
      <c r="G19" s="6"/>
      <c r="H19" s="6"/>
      <c r="I19" s="6"/>
      <c r="J19" s="6"/>
      <c r="K19" s="6"/>
      <c r="L19" s="6"/>
      <c r="M19" s="6"/>
      <c r="N19" s="6"/>
      <c r="O19" s="6"/>
      <c r="P19" s="6"/>
      <c r="Q19" s="6"/>
      <c r="R19" s="6"/>
      <c r="S19" s="6"/>
      <c r="T19" s="6"/>
      <c r="U19" s="6"/>
      <c r="V19" s="6"/>
      <c r="W19" s="6"/>
      <c r="X19" s="6"/>
      <c r="Y19" s="6"/>
      <c r="Z19" s="6"/>
      <c r="AA19" s="6"/>
    </row>
    <row r="20" spans="1:27" ht="14.25" customHeight="1" x14ac:dyDescent="0.25">
      <c r="A20" s="6"/>
      <c r="B20" s="3"/>
      <c r="C20" s="6"/>
      <c r="D20" s="6"/>
      <c r="E20" s="6"/>
      <c r="F20" s="6"/>
      <c r="G20" s="6"/>
      <c r="H20" s="6"/>
      <c r="I20" s="6"/>
      <c r="J20" s="6"/>
      <c r="K20" s="6"/>
      <c r="L20" s="6"/>
      <c r="M20" s="6"/>
      <c r="N20" s="6"/>
      <c r="O20" s="6"/>
      <c r="P20" s="6"/>
      <c r="Q20" s="6"/>
      <c r="R20" s="6"/>
      <c r="S20" s="6"/>
      <c r="T20" s="6"/>
      <c r="U20" s="6"/>
      <c r="V20" s="6"/>
      <c r="W20" s="6"/>
      <c r="X20" s="6"/>
      <c r="Y20" s="6"/>
      <c r="Z20" s="6"/>
      <c r="AA20" s="6"/>
    </row>
    <row r="21" spans="1:27" ht="14.25" customHeight="1" x14ac:dyDescent="0.25">
      <c r="A21" s="6"/>
      <c r="B21" s="3"/>
      <c r="C21" s="6"/>
      <c r="D21" s="6"/>
      <c r="E21" s="6"/>
      <c r="F21" s="6"/>
      <c r="G21" s="6"/>
      <c r="H21" s="6"/>
      <c r="I21" s="6"/>
      <c r="J21" s="6"/>
      <c r="K21" s="6"/>
      <c r="L21" s="6"/>
      <c r="M21" s="6"/>
      <c r="N21" s="6"/>
      <c r="O21" s="6"/>
      <c r="P21" s="6"/>
      <c r="Q21" s="6"/>
      <c r="R21" s="6"/>
      <c r="S21" s="6"/>
      <c r="T21" s="6"/>
      <c r="U21" s="6"/>
      <c r="V21" s="6"/>
      <c r="W21" s="6"/>
      <c r="X21" s="6"/>
      <c r="Y21" s="6"/>
      <c r="Z21" s="6"/>
      <c r="AA21" s="6"/>
    </row>
    <row r="22" spans="1:27" ht="14.25" customHeight="1" x14ac:dyDescent="0.25">
      <c r="A22" s="6"/>
      <c r="B22" s="3"/>
      <c r="C22" s="6"/>
      <c r="D22" s="6"/>
      <c r="E22" s="6"/>
      <c r="F22" s="6"/>
      <c r="G22" s="6"/>
      <c r="H22" s="6"/>
      <c r="I22" s="6"/>
      <c r="J22" s="6"/>
      <c r="K22" s="6"/>
      <c r="L22" s="6"/>
      <c r="M22" s="6"/>
      <c r="N22" s="6"/>
      <c r="O22" s="6"/>
      <c r="P22" s="6"/>
      <c r="Q22" s="6"/>
      <c r="R22" s="6"/>
      <c r="S22" s="6"/>
      <c r="T22" s="6"/>
      <c r="U22" s="6"/>
      <c r="V22" s="6"/>
      <c r="W22" s="6"/>
      <c r="X22" s="6"/>
      <c r="Y22" s="6"/>
      <c r="Z22" s="6"/>
      <c r="AA22" s="6"/>
    </row>
    <row r="23" spans="1:27" ht="14.25" customHeight="1" x14ac:dyDescent="0.25">
      <c r="A23" s="6"/>
      <c r="B23" s="3"/>
      <c r="C23" s="6"/>
      <c r="D23" s="6"/>
      <c r="E23" s="6"/>
      <c r="F23" s="6"/>
      <c r="G23" s="6"/>
      <c r="H23" s="6"/>
      <c r="I23" s="6"/>
      <c r="J23" s="6"/>
      <c r="K23" s="6"/>
      <c r="L23" s="6"/>
      <c r="M23" s="6"/>
      <c r="N23" s="6"/>
      <c r="O23" s="6"/>
      <c r="P23" s="6"/>
      <c r="Q23" s="6"/>
      <c r="R23" s="6"/>
      <c r="S23" s="6"/>
      <c r="T23" s="6"/>
      <c r="U23" s="6"/>
      <c r="V23" s="6"/>
      <c r="W23" s="6"/>
      <c r="X23" s="6"/>
      <c r="Y23" s="6"/>
      <c r="Z23" s="6"/>
      <c r="AA23" s="6"/>
    </row>
    <row r="24" spans="1:27" ht="14.25" customHeight="1" x14ac:dyDescent="0.25">
      <c r="A24" s="6"/>
      <c r="B24" s="3"/>
      <c r="C24" s="6"/>
      <c r="D24" s="6"/>
      <c r="E24" s="6"/>
      <c r="F24" s="6"/>
      <c r="G24" s="6"/>
      <c r="H24" s="6"/>
      <c r="I24" s="6"/>
      <c r="J24" s="6"/>
      <c r="K24" s="6"/>
      <c r="L24" s="6"/>
      <c r="M24" s="6"/>
      <c r="N24" s="6"/>
      <c r="O24" s="6"/>
      <c r="P24" s="6"/>
      <c r="Q24" s="6"/>
      <c r="R24" s="6"/>
      <c r="S24" s="6"/>
      <c r="T24" s="6"/>
      <c r="U24" s="6"/>
      <c r="V24" s="6"/>
      <c r="W24" s="6"/>
      <c r="X24" s="6"/>
      <c r="Y24" s="6"/>
      <c r="Z24" s="6"/>
      <c r="AA24" s="6"/>
    </row>
    <row r="25" spans="1:27" ht="14.25" customHeight="1" x14ac:dyDescent="0.25">
      <c r="A25" s="6"/>
      <c r="B25" s="3"/>
      <c r="C25" s="6"/>
      <c r="D25" s="6"/>
      <c r="E25" s="6"/>
      <c r="F25" s="6"/>
      <c r="G25" s="6"/>
      <c r="H25" s="6"/>
      <c r="I25" s="6"/>
      <c r="J25" s="6"/>
      <c r="K25" s="6"/>
      <c r="L25" s="6"/>
      <c r="M25" s="6"/>
      <c r="N25" s="6"/>
      <c r="O25" s="6"/>
      <c r="P25" s="6"/>
      <c r="Q25" s="6"/>
      <c r="R25" s="6"/>
      <c r="S25" s="6"/>
      <c r="T25" s="6"/>
      <c r="U25" s="6"/>
      <c r="V25" s="6"/>
      <c r="W25" s="6"/>
      <c r="X25" s="6"/>
      <c r="Y25" s="6"/>
      <c r="Z25" s="6"/>
      <c r="AA25" s="6"/>
    </row>
    <row r="26" spans="1:27" ht="14.25" customHeight="1" x14ac:dyDescent="0.25">
      <c r="A26" s="6"/>
      <c r="B26" s="3"/>
      <c r="C26" s="6"/>
      <c r="D26" s="6"/>
      <c r="E26" s="6"/>
      <c r="F26" s="6"/>
      <c r="G26" s="6"/>
      <c r="H26" s="6"/>
      <c r="I26" s="6"/>
      <c r="J26" s="6"/>
      <c r="K26" s="6"/>
      <c r="L26" s="6"/>
      <c r="M26" s="6"/>
      <c r="N26" s="6"/>
      <c r="O26" s="6"/>
      <c r="P26" s="6"/>
      <c r="Q26" s="6"/>
      <c r="R26" s="6"/>
      <c r="S26" s="6"/>
      <c r="T26" s="6"/>
      <c r="U26" s="6"/>
      <c r="V26" s="6"/>
      <c r="W26" s="6"/>
      <c r="X26" s="6"/>
      <c r="Y26" s="6"/>
      <c r="Z26" s="6"/>
      <c r="AA26" s="6"/>
    </row>
    <row r="27" spans="1:27" ht="14.25" customHeight="1" x14ac:dyDescent="0.25">
      <c r="A27" s="6"/>
      <c r="B27" s="3"/>
      <c r="C27" s="6"/>
      <c r="D27" s="6"/>
      <c r="E27" s="6"/>
      <c r="F27" s="6"/>
      <c r="G27" s="6"/>
      <c r="H27" s="6"/>
      <c r="I27" s="6"/>
      <c r="J27" s="6"/>
      <c r="K27" s="6"/>
      <c r="L27" s="6"/>
      <c r="M27" s="6"/>
      <c r="N27" s="6"/>
      <c r="O27" s="6"/>
      <c r="P27" s="6"/>
      <c r="Q27" s="6"/>
      <c r="R27" s="6"/>
      <c r="S27" s="6"/>
      <c r="T27" s="6"/>
      <c r="U27" s="6"/>
      <c r="V27" s="6"/>
      <c r="W27" s="6"/>
      <c r="X27" s="6"/>
      <c r="Y27" s="6"/>
      <c r="Z27" s="6"/>
      <c r="AA27" s="6"/>
    </row>
    <row r="28" spans="1:27" ht="14.25" customHeight="1" x14ac:dyDescent="0.25">
      <c r="A28" s="6"/>
      <c r="B28" s="3"/>
      <c r="C28" s="6"/>
      <c r="D28" s="6"/>
      <c r="E28" s="6"/>
      <c r="F28" s="6"/>
      <c r="G28" s="6"/>
      <c r="H28" s="6"/>
      <c r="I28" s="6"/>
      <c r="J28" s="6"/>
      <c r="K28" s="6"/>
      <c r="L28" s="6"/>
      <c r="M28" s="6"/>
      <c r="N28" s="6"/>
      <c r="O28" s="6"/>
      <c r="P28" s="6"/>
      <c r="Q28" s="6"/>
      <c r="R28" s="6"/>
      <c r="S28" s="6"/>
      <c r="T28" s="6"/>
      <c r="U28" s="6"/>
      <c r="V28" s="6"/>
      <c r="W28" s="6"/>
      <c r="X28" s="6"/>
      <c r="Y28" s="6"/>
      <c r="Z28" s="6"/>
      <c r="AA28" s="6"/>
    </row>
    <row r="29" spans="1:27" ht="14.25" customHeight="1" x14ac:dyDescent="0.25">
      <c r="A29" s="6"/>
      <c r="B29" s="3"/>
      <c r="C29" s="6"/>
      <c r="D29" s="6"/>
      <c r="E29" s="6"/>
      <c r="F29" s="6"/>
      <c r="G29" s="6"/>
      <c r="H29" s="6"/>
      <c r="I29" s="6"/>
      <c r="J29" s="6"/>
      <c r="K29" s="6"/>
      <c r="L29" s="6"/>
      <c r="M29" s="6"/>
      <c r="N29" s="6"/>
      <c r="O29" s="6"/>
      <c r="P29" s="6"/>
      <c r="Q29" s="6"/>
      <c r="R29" s="6"/>
      <c r="S29" s="6"/>
      <c r="T29" s="6"/>
      <c r="U29" s="6"/>
      <c r="V29" s="6"/>
      <c r="W29" s="6"/>
      <c r="X29" s="6"/>
      <c r="Y29" s="6"/>
      <c r="Z29" s="6"/>
      <c r="AA29" s="6"/>
    </row>
    <row r="30" spans="1:27" ht="14.25" customHeight="1" x14ac:dyDescent="0.25">
      <c r="A30" s="6"/>
      <c r="B30" s="3"/>
      <c r="C30" s="6"/>
      <c r="D30" s="6"/>
      <c r="E30" s="6"/>
      <c r="F30" s="6"/>
      <c r="G30" s="6"/>
      <c r="H30" s="6"/>
      <c r="I30" s="6"/>
      <c r="J30" s="6"/>
      <c r="K30" s="6"/>
      <c r="L30" s="6"/>
      <c r="M30" s="6"/>
      <c r="N30" s="6"/>
      <c r="O30" s="6"/>
      <c r="P30" s="6"/>
      <c r="Q30" s="6"/>
      <c r="R30" s="6"/>
      <c r="S30" s="6"/>
      <c r="T30" s="6"/>
      <c r="U30" s="6"/>
      <c r="V30" s="6"/>
      <c r="W30" s="6"/>
      <c r="X30" s="6"/>
      <c r="Y30" s="6"/>
      <c r="Z30" s="6"/>
      <c r="AA30" s="6"/>
    </row>
    <row r="31" spans="1:27" ht="14.25" customHeight="1" x14ac:dyDescent="0.25">
      <c r="A31" s="6"/>
      <c r="B31" s="3"/>
      <c r="C31" s="6"/>
      <c r="D31" s="6"/>
      <c r="E31" s="6"/>
      <c r="F31" s="6"/>
      <c r="G31" s="6"/>
      <c r="H31" s="6"/>
      <c r="I31" s="6"/>
      <c r="J31" s="6"/>
      <c r="K31" s="6"/>
      <c r="L31" s="6"/>
      <c r="M31" s="6"/>
      <c r="N31" s="6"/>
      <c r="O31" s="6"/>
      <c r="P31" s="6"/>
      <c r="Q31" s="6"/>
      <c r="R31" s="6"/>
      <c r="S31" s="6"/>
      <c r="T31" s="6"/>
      <c r="U31" s="6"/>
      <c r="V31" s="6"/>
      <c r="W31" s="6"/>
      <c r="X31" s="6"/>
      <c r="Y31" s="6"/>
      <c r="Z31" s="6"/>
      <c r="AA31" s="6"/>
    </row>
    <row r="32" spans="1:27" ht="14.25" customHeight="1" x14ac:dyDescent="0.25">
      <c r="A32" s="6"/>
      <c r="B32" s="3"/>
      <c r="C32" s="6"/>
      <c r="D32" s="6"/>
      <c r="E32" s="6"/>
      <c r="F32" s="6"/>
      <c r="G32" s="6"/>
      <c r="H32" s="6"/>
      <c r="I32" s="6"/>
      <c r="J32" s="6"/>
      <c r="K32" s="6"/>
      <c r="L32" s="6"/>
      <c r="M32" s="6"/>
      <c r="N32" s="6"/>
      <c r="O32" s="6"/>
      <c r="P32" s="6"/>
      <c r="Q32" s="6"/>
      <c r="R32" s="6"/>
      <c r="S32" s="6"/>
      <c r="T32" s="6"/>
      <c r="U32" s="6"/>
      <c r="V32" s="6"/>
      <c r="W32" s="6"/>
      <c r="X32" s="6"/>
      <c r="Y32" s="6"/>
      <c r="Z32" s="6"/>
      <c r="AA32" s="6"/>
    </row>
    <row r="33" spans="1:27" ht="14.25" customHeight="1" x14ac:dyDescent="0.25">
      <c r="A33" s="6"/>
      <c r="B33" s="3"/>
      <c r="C33" s="6"/>
      <c r="D33" s="6"/>
      <c r="E33" s="6"/>
      <c r="F33" s="6"/>
      <c r="G33" s="6"/>
      <c r="H33" s="6"/>
      <c r="I33" s="6"/>
      <c r="J33" s="6"/>
      <c r="K33" s="6"/>
      <c r="L33" s="6"/>
      <c r="M33" s="6"/>
      <c r="N33" s="6"/>
      <c r="O33" s="6"/>
      <c r="P33" s="6"/>
      <c r="Q33" s="6"/>
      <c r="R33" s="6"/>
      <c r="S33" s="6"/>
      <c r="T33" s="6"/>
      <c r="U33" s="6"/>
      <c r="V33" s="6"/>
      <c r="W33" s="6"/>
      <c r="X33" s="6"/>
      <c r="Y33" s="6"/>
      <c r="Z33" s="6"/>
      <c r="AA33" s="6"/>
    </row>
    <row r="34" spans="1:27" ht="14.25" customHeight="1" x14ac:dyDescent="0.25">
      <c r="A34" s="6"/>
      <c r="B34" s="3"/>
      <c r="C34" s="6"/>
      <c r="D34" s="6"/>
      <c r="E34" s="6"/>
      <c r="F34" s="6"/>
      <c r="G34" s="6"/>
      <c r="H34" s="6"/>
      <c r="I34" s="6"/>
      <c r="J34" s="6"/>
      <c r="K34" s="6"/>
      <c r="L34" s="6"/>
      <c r="M34" s="6"/>
      <c r="N34" s="6"/>
      <c r="O34" s="6"/>
      <c r="P34" s="6"/>
      <c r="Q34" s="6"/>
      <c r="R34" s="6"/>
      <c r="S34" s="6"/>
      <c r="T34" s="6"/>
      <c r="U34" s="6"/>
      <c r="V34" s="6"/>
      <c r="W34" s="6"/>
      <c r="X34" s="6"/>
      <c r="Y34" s="6"/>
      <c r="Z34" s="6"/>
      <c r="AA34" s="6"/>
    </row>
    <row r="35" spans="1:27" ht="14.25" customHeight="1" x14ac:dyDescent="0.25">
      <c r="A35" s="6"/>
      <c r="B35" s="3"/>
      <c r="C35" s="6"/>
      <c r="D35" s="6"/>
      <c r="E35" s="6"/>
      <c r="F35" s="6"/>
      <c r="G35" s="6"/>
      <c r="H35" s="6"/>
      <c r="I35" s="6"/>
      <c r="J35" s="6"/>
      <c r="K35" s="6"/>
      <c r="L35" s="6"/>
      <c r="M35" s="6"/>
      <c r="N35" s="6"/>
      <c r="O35" s="6"/>
      <c r="P35" s="6"/>
      <c r="Q35" s="6"/>
      <c r="R35" s="6"/>
      <c r="S35" s="6"/>
      <c r="T35" s="6"/>
      <c r="U35" s="6"/>
      <c r="V35" s="6"/>
      <c r="W35" s="6"/>
      <c r="X35" s="6"/>
      <c r="Y35" s="6"/>
      <c r="Z35" s="6"/>
      <c r="AA35" s="6"/>
    </row>
    <row r="36" spans="1:27" ht="14.25" customHeight="1" x14ac:dyDescent="0.25">
      <c r="A36" s="6"/>
      <c r="B36" s="3"/>
      <c r="C36" s="6"/>
      <c r="D36" s="6"/>
      <c r="E36" s="6"/>
      <c r="F36" s="6"/>
      <c r="G36" s="6"/>
      <c r="H36" s="6"/>
      <c r="I36" s="6"/>
      <c r="J36" s="6"/>
      <c r="K36" s="6"/>
      <c r="L36" s="6"/>
      <c r="M36" s="6"/>
      <c r="N36" s="6"/>
      <c r="O36" s="6"/>
      <c r="P36" s="6"/>
      <c r="Q36" s="6"/>
      <c r="R36" s="6"/>
      <c r="S36" s="6"/>
      <c r="T36" s="6"/>
      <c r="U36" s="6"/>
      <c r="V36" s="6"/>
      <c r="W36" s="6"/>
      <c r="X36" s="6"/>
      <c r="Y36" s="6"/>
      <c r="Z36" s="6"/>
      <c r="AA36" s="6"/>
    </row>
    <row r="37" spans="1:27" ht="14.25" customHeight="1" x14ac:dyDescent="0.25">
      <c r="A37" s="6"/>
      <c r="B37" s="3"/>
      <c r="C37" s="6"/>
      <c r="D37" s="6"/>
      <c r="E37" s="6"/>
      <c r="F37" s="6"/>
      <c r="G37" s="6"/>
      <c r="H37" s="6"/>
      <c r="I37" s="6"/>
      <c r="J37" s="6"/>
      <c r="K37" s="6"/>
      <c r="L37" s="6"/>
      <c r="M37" s="6"/>
      <c r="N37" s="6"/>
      <c r="O37" s="6"/>
      <c r="P37" s="6"/>
      <c r="Q37" s="6"/>
      <c r="R37" s="6"/>
      <c r="S37" s="6"/>
      <c r="T37" s="6"/>
      <c r="U37" s="6"/>
      <c r="V37" s="6"/>
      <c r="W37" s="6"/>
      <c r="X37" s="6"/>
      <c r="Y37" s="6"/>
      <c r="Z37" s="6"/>
      <c r="AA37" s="6"/>
    </row>
    <row r="38" spans="1:27" ht="14.25" customHeight="1" x14ac:dyDescent="0.25">
      <c r="A38" s="6"/>
      <c r="B38" s="3"/>
      <c r="C38" s="6"/>
      <c r="D38" s="6"/>
      <c r="E38" s="6"/>
      <c r="F38" s="6"/>
      <c r="G38" s="6"/>
      <c r="H38" s="6"/>
      <c r="I38" s="6"/>
      <c r="J38" s="6"/>
      <c r="K38" s="6"/>
      <c r="L38" s="6"/>
      <c r="M38" s="6"/>
      <c r="N38" s="6"/>
      <c r="O38" s="6"/>
      <c r="P38" s="6"/>
      <c r="Q38" s="6"/>
      <c r="R38" s="6"/>
      <c r="S38" s="6"/>
      <c r="T38" s="6"/>
      <c r="U38" s="6"/>
      <c r="V38" s="6"/>
      <c r="W38" s="6"/>
      <c r="X38" s="6"/>
      <c r="Y38" s="6"/>
      <c r="Z38" s="6"/>
      <c r="AA38" s="6"/>
    </row>
    <row r="39" spans="1:27" ht="14.25" customHeight="1" x14ac:dyDescent="0.25">
      <c r="A39" s="6"/>
      <c r="B39" s="3"/>
      <c r="C39" s="6"/>
      <c r="D39" s="6"/>
      <c r="E39" s="6"/>
      <c r="F39" s="6"/>
      <c r="G39" s="6"/>
      <c r="H39" s="6"/>
      <c r="I39" s="6"/>
      <c r="J39" s="6"/>
      <c r="K39" s="6"/>
      <c r="L39" s="6"/>
      <c r="M39" s="6"/>
      <c r="N39" s="6"/>
      <c r="O39" s="6"/>
      <c r="P39" s="6"/>
      <c r="Q39" s="6"/>
      <c r="R39" s="6"/>
      <c r="S39" s="6"/>
      <c r="T39" s="6"/>
      <c r="U39" s="6"/>
      <c r="V39" s="6"/>
      <c r="W39" s="6"/>
      <c r="X39" s="6"/>
      <c r="Y39" s="6"/>
      <c r="Z39" s="6"/>
      <c r="AA39" s="6"/>
    </row>
    <row r="40" spans="1:27" ht="14.25" customHeight="1" x14ac:dyDescent="0.25">
      <c r="A40" s="6"/>
      <c r="B40" s="3"/>
      <c r="C40" s="6"/>
      <c r="D40" s="6"/>
      <c r="E40" s="6"/>
      <c r="F40" s="6"/>
      <c r="G40" s="6"/>
      <c r="H40" s="6"/>
      <c r="I40" s="6"/>
      <c r="J40" s="6"/>
      <c r="K40" s="6"/>
      <c r="L40" s="6"/>
      <c r="M40" s="6"/>
      <c r="N40" s="6"/>
      <c r="O40" s="6"/>
      <c r="P40" s="6"/>
      <c r="Q40" s="6"/>
      <c r="R40" s="6"/>
      <c r="S40" s="6"/>
      <c r="T40" s="6"/>
      <c r="U40" s="6"/>
      <c r="V40" s="6"/>
      <c r="W40" s="6"/>
      <c r="X40" s="6"/>
      <c r="Y40" s="6"/>
      <c r="Z40" s="6"/>
      <c r="AA40" s="6"/>
    </row>
    <row r="41" spans="1:27" ht="14.25" customHeight="1" x14ac:dyDescent="0.25">
      <c r="A41" s="6"/>
      <c r="B41" s="3"/>
      <c r="C41" s="6"/>
      <c r="D41" s="6"/>
      <c r="E41" s="6"/>
      <c r="F41" s="6"/>
      <c r="G41" s="6"/>
      <c r="H41" s="6"/>
      <c r="I41" s="6"/>
      <c r="J41" s="6"/>
      <c r="K41" s="6"/>
      <c r="L41" s="6"/>
      <c r="M41" s="6"/>
      <c r="N41" s="6"/>
      <c r="O41" s="6"/>
      <c r="P41" s="6"/>
      <c r="Q41" s="6"/>
      <c r="R41" s="6"/>
      <c r="S41" s="6"/>
      <c r="T41" s="6"/>
      <c r="U41" s="6"/>
      <c r="V41" s="6"/>
      <c r="W41" s="6"/>
      <c r="X41" s="6"/>
      <c r="Y41" s="6"/>
      <c r="Z41" s="6"/>
      <c r="AA41" s="6"/>
    </row>
    <row r="42" spans="1:27" ht="14.25" customHeight="1" x14ac:dyDescent="0.25">
      <c r="A42" s="6"/>
      <c r="B42" s="3"/>
      <c r="C42" s="6"/>
      <c r="D42" s="6"/>
      <c r="E42" s="6"/>
      <c r="F42" s="6"/>
      <c r="G42" s="6"/>
      <c r="H42" s="6"/>
      <c r="I42" s="6"/>
      <c r="J42" s="6"/>
      <c r="K42" s="6"/>
      <c r="L42" s="6"/>
      <c r="M42" s="6"/>
      <c r="N42" s="6"/>
      <c r="O42" s="6"/>
      <c r="P42" s="6"/>
      <c r="Q42" s="6"/>
      <c r="R42" s="6"/>
      <c r="S42" s="6"/>
      <c r="T42" s="6"/>
      <c r="U42" s="6"/>
      <c r="V42" s="6"/>
      <c r="W42" s="6"/>
      <c r="X42" s="6"/>
      <c r="Y42" s="6"/>
      <c r="Z42" s="6"/>
      <c r="AA42" s="6"/>
    </row>
    <row r="43" spans="1:27" ht="14.25" customHeight="1" x14ac:dyDescent="0.25">
      <c r="A43" s="6"/>
      <c r="B43" s="3"/>
      <c r="C43" s="6"/>
      <c r="D43" s="6"/>
      <c r="E43" s="6"/>
      <c r="F43" s="6"/>
      <c r="G43" s="6"/>
      <c r="H43" s="6"/>
      <c r="I43" s="6"/>
      <c r="J43" s="6"/>
      <c r="K43" s="6"/>
      <c r="L43" s="6"/>
      <c r="M43" s="6"/>
      <c r="N43" s="6"/>
      <c r="O43" s="6"/>
      <c r="P43" s="6"/>
      <c r="Q43" s="6"/>
      <c r="R43" s="6"/>
      <c r="S43" s="6"/>
      <c r="T43" s="6"/>
      <c r="U43" s="6"/>
      <c r="V43" s="6"/>
      <c r="W43" s="6"/>
      <c r="X43" s="6"/>
      <c r="Y43" s="6"/>
      <c r="Z43" s="6"/>
      <c r="AA43" s="6"/>
    </row>
    <row r="44" spans="1:27" ht="14.25" customHeight="1" x14ac:dyDescent="0.25">
      <c r="A44" s="6"/>
      <c r="B44" s="3"/>
      <c r="C44" s="6"/>
      <c r="D44" s="6"/>
      <c r="E44" s="6"/>
      <c r="F44" s="6"/>
      <c r="G44" s="6"/>
      <c r="H44" s="6"/>
      <c r="I44" s="6"/>
      <c r="J44" s="6"/>
      <c r="K44" s="6"/>
      <c r="L44" s="6"/>
      <c r="M44" s="6"/>
      <c r="N44" s="6"/>
      <c r="O44" s="6"/>
      <c r="P44" s="6"/>
      <c r="Q44" s="6"/>
      <c r="R44" s="6"/>
      <c r="S44" s="6"/>
      <c r="T44" s="6"/>
      <c r="U44" s="6"/>
      <c r="V44" s="6"/>
      <c r="W44" s="6"/>
      <c r="X44" s="6"/>
      <c r="Y44" s="6"/>
      <c r="Z44" s="6"/>
      <c r="AA44" s="6"/>
    </row>
    <row r="45" spans="1:27" ht="14.25" customHeight="1" x14ac:dyDescent="0.25">
      <c r="A45" s="6"/>
      <c r="B45" s="3"/>
      <c r="C45" s="6"/>
      <c r="D45" s="6"/>
      <c r="E45" s="6"/>
      <c r="F45" s="6"/>
      <c r="G45" s="6"/>
      <c r="H45" s="6"/>
      <c r="I45" s="6"/>
      <c r="J45" s="6"/>
      <c r="K45" s="6"/>
      <c r="L45" s="6"/>
      <c r="M45" s="6"/>
      <c r="N45" s="6"/>
      <c r="O45" s="6"/>
      <c r="P45" s="6"/>
      <c r="Q45" s="6"/>
      <c r="R45" s="6"/>
      <c r="S45" s="6"/>
      <c r="T45" s="6"/>
      <c r="U45" s="6"/>
      <c r="V45" s="6"/>
      <c r="W45" s="6"/>
      <c r="X45" s="6"/>
      <c r="Y45" s="6"/>
      <c r="Z45" s="6"/>
      <c r="AA45" s="6"/>
    </row>
    <row r="46" spans="1:27" ht="14.25" customHeight="1" x14ac:dyDescent="0.25">
      <c r="A46" s="6"/>
      <c r="B46" s="3"/>
      <c r="C46" s="6"/>
      <c r="D46" s="6"/>
      <c r="E46" s="6"/>
      <c r="F46" s="6"/>
      <c r="G46" s="6"/>
      <c r="H46" s="6"/>
      <c r="I46" s="6"/>
      <c r="J46" s="6"/>
      <c r="K46" s="6"/>
      <c r="L46" s="6"/>
      <c r="M46" s="6"/>
      <c r="N46" s="6"/>
      <c r="O46" s="6"/>
      <c r="P46" s="6"/>
      <c r="Q46" s="6"/>
      <c r="R46" s="6"/>
      <c r="S46" s="6"/>
      <c r="T46" s="6"/>
      <c r="U46" s="6"/>
      <c r="V46" s="6"/>
      <c r="W46" s="6"/>
      <c r="X46" s="6"/>
      <c r="Y46" s="6"/>
      <c r="Z46" s="6"/>
      <c r="AA46" s="6"/>
    </row>
    <row r="47" spans="1:27" ht="14.25" customHeight="1" x14ac:dyDescent="0.25">
      <c r="A47" s="6"/>
      <c r="B47" s="3"/>
      <c r="C47" s="6"/>
      <c r="D47" s="6"/>
      <c r="E47" s="6"/>
      <c r="F47" s="6"/>
      <c r="G47" s="6"/>
      <c r="H47" s="6"/>
      <c r="I47" s="6"/>
      <c r="J47" s="6"/>
      <c r="K47" s="6"/>
      <c r="L47" s="6"/>
      <c r="M47" s="6"/>
      <c r="N47" s="6"/>
      <c r="O47" s="6"/>
      <c r="P47" s="6"/>
      <c r="Q47" s="6"/>
      <c r="R47" s="6"/>
      <c r="S47" s="6"/>
      <c r="T47" s="6"/>
      <c r="U47" s="6"/>
      <c r="V47" s="6"/>
      <c r="W47" s="6"/>
      <c r="X47" s="6"/>
      <c r="Y47" s="6"/>
      <c r="Z47" s="6"/>
      <c r="AA47" s="6"/>
    </row>
    <row r="48" spans="1:27" ht="14.25" customHeight="1" x14ac:dyDescent="0.25">
      <c r="A48" s="6"/>
      <c r="B48" s="3"/>
      <c r="C48" s="6"/>
      <c r="D48" s="6"/>
      <c r="E48" s="6"/>
      <c r="F48" s="6"/>
      <c r="G48" s="6"/>
      <c r="H48" s="6"/>
      <c r="I48" s="6"/>
      <c r="J48" s="6"/>
      <c r="K48" s="6"/>
      <c r="L48" s="6"/>
      <c r="M48" s="6"/>
      <c r="N48" s="6"/>
      <c r="O48" s="6"/>
      <c r="P48" s="6"/>
      <c r="Q48" s="6"/>
      <c r="R48" s="6"/>
      <c r="S48" s="6"/>
      <c r="T48" s="6"/>
      <c r="U48" s="6"/>
      <c r="V48" s="6"/>
      <c r="W48" s="6"/>
      <c r="X48" s="6"/>
      <c r="Y48" s="6"/>
      <c r="Z48" s="6"/>
      <c r="AA48" s="6"/>
    </row>
    <row r="49" spans="1:27" ht="14.25" customHeight="1" x14ac:dyDescent="0.25">
      <c r="A49" s="6"/>
      <c r="B49" s="3"/>
      <c r="C49" s="6"/>
      <c r="D49" s="6"/>
      <c r="E49" s="6"/>
      <c r="F49" s="6"/>
      <c r="G49" s="6"/>
      <c r="H49" s="6"/>
      <c r="I49" s="6"/>
      <c r="J49" s="6"/>
      <c r="K49" s="6"/>
      <c r="L49" s="6"/>
      <c r="M49" s="6"/>
      <c r="N49" s="6"/>
      <c r="O49" s="6"/>
      <c r="P49" s="6"/>
      <c r="Q49" s="6"/>
      <c r="R49" s="6"/>
      <c r="S49" s="6"/>
      <c r="T49" s="6"/>
      <c r="U49" s="6"/>
      <c r="V49" s="6"/>
      <c r="W49" s="6"/>
      <c r="X49" s="6"/>
      <c r="Y49" s="6"/>
      <c r="Z49" s="6"/>
      <c r="AA49" s="6"/>
    </row>
    <row r="50" spans="1:27" ht="14.25" customHeight="1" x14ac:dyDescent="0.25">
      <c r="A50" s="6"/>
      <c r="B50" s="3"/>
      <c r="C50" s="6"/>
      <c r="D50" s="6"/>
      <c r="E50" s="6"/>
      <c r="F50" s="6"/>
      <c r="G50" s="6"/>
      <c r="H50" s="6"/>
      <c r="I50" s="6"/>
      <c r="J50" s="6"/>
      <c r="K50" s="6"/>
      <c r="L50" s="6"/>
      <c r="M50" s="6"/>
      <c r="N50" s="6"/>
      <c r="O50" s="6"/>
      <c r="P50" s="6"/>
      <c r="Q50" s="6"/>
      <c r="R50" s="6"/>
      <c r="S50" s="6"/>
      <c r="T50" s="6"/>
      <c r="U50" s="6"/>
      <c r="V50" s="6"/>
      <c r="W50" s="6"/>
      <c r="X50" s="6"/>
      <c r="Y50" s="6"/>
      <c r="Z50" s="6"/>
      <c r="AA50" s="6"/>
    </row>
    <row r="51" spans="1:27" ht="14.25" customHeight="1" x14ac:dyDescent="0.25">
      <c r="A51" s="6"/>
      <c r="B51" s="3"/>
      <c r="C51" s="6"/>
      <c r="D51" s="6"/>
      <c r="E51" s="6"/>
      <c r="F51" s="6"/>
      <c r="G51" s="6"/>
      <c r="H51" s="6"/>
      <c r="I51" s="6"/>
      <c r="J51" s="6"/>
      <c r="K51" s="6"/>
      <c r="L51" s="6"/>
      <c r="M51" s="6"/>
      <c r="N51" s="6"/>
      <c r="O51" s="6"/>
      <c r="P51" s="6"/>
      <c r="Q51" s="6"/>
      <c r="R51" s="6"/>
      <c r="S51" s="6"/>
      <c r="T51" s="6"/>
      <c r="U51" s="6"/>
      <c r="V51" s="6"/>
      <c r="W51" s="6"/>
      <c r="X51" s="6"/>
      <c r="Y51" s="6"/>
      <c r="Z51" s="6"/>
      <c r="AA51" s="6"/>
    </row>
    <row r="52" spans="1:27" ht="14.25" customHeight="1" x14ac:dyDescent="0.25">
      <c r="A52" s="6"/>
      <c r="B52" s="3"/>
      <c r="C52" s="6"/>
      <c r="D52" s="6"/>
      <c r="E52" s="6"/>
      <c r="F52" s="6"/>
      <c r="G52" s="6"/>
      <c r="H52" s="6"/>
      <c r="I52" s="6"/>
      <c r="J52" s="6"/>
      <c r="K52" s="6"/>
      <c r="L52" s="6"/>
      <c r="M52" s="6"/>
      <c r="N52" s="6"/>
      <c r="O52" s="6"/>
      <c r="P52" s="6"/>
      <c r="Q52" s="6"/>
      <c r="R52" s="6"/>
      <c r="S52" s="6"/>
      <c r="T52" s="6"/>
      <c r="U52" s="6"/>
      <c r="V52" s="6"/>
      <c r="W52" s="6"/>
      <c r="X52" s="6"/>
      <c r="Y52" s="6"/>
      <c r="Z52" s="6"/>
      <c r="AA52" s="6"/>
    </row>
    <row r="53" spans="1:27" ht="14.25" customHeight="1" x14ac:dyDescent="0.25">
      <c r="A53" s="6"/>
      <c r="B53" s="3"/>
      <c r="C53" s="6"/>
      <c r="D53" s="6"/>
      <c r="E53" s="6"/>
      <c r="F53" s="6"/>
      <c r="G53" s="6"/>
      <c r="H53" s="6"/>
      <c r="I53" s="6"/>
      <c r="J53" s="6"/>
      <c r="K53" s="6"/>
      <c r="L53" s="6"/>
      <c r="M53" s="6"/>
      <c r="N53" s="6"/>
      <c r="O53" s="6"/>
      <c r="P53" s="6"/>
      <c r="Q53" s="6"/>
      <c r="R53" s="6"/>
      <c r="S53" s="6"/>
      <c r="T53" s="6"/>
      <c r="U53" s="6"/>
      <c r="V53" s="6"/>
      <c r="W53" s="6"/>
      <c r="X53" s="6"/>
      <c r="Y53" s="6"/>
      <c r="Z53" s="6"/>
      <c r="AA53" s="6"/>
    </row>
    <row r="54" spans="1:27" ht="14.25" customHeight="1" x14ac:dyDescent="0.25">
      <c r="A54" s="6"/>
      <c r="B54" s="3"/>
      <c r="C54" s="6"/>
      <c r="D54" s="6"/>
      <c r="E54" s="6"/>
      <c r="F54" s="6"/>
      <c r="G54" s="6"/>
      <c r="H54" s="6"/>
      <c r="I54" s="6"/>
      <c r="J54" s="6"/>
      <c r="K54" s="6"/>
      <c r="L54" s="6"/>
      <c r="M54" s="6"/>
      <c r="N54" s="6"/>
      <c r="O54" s="6"/>
      <c r="P54" s="6"/>
      <c r="Q54" s="6"/>
      <c r="R54" s="6"/>
      <c r="S54" s="6"/>
      <c r="T54" s="6"/>
      <c r="U54" s="6"/>
      <c r="V54" s="6"/>
      <c r="W54" s="6"/>
      <c r="X54" s="6"/>
      <c r="Y54" s="6"/>
      <c r="Z54" s="6"/>
      <c r="AA54" s="6"/>
    </row>
    <row r="55" spans="1:27" ht="14.25" customHeight="1" x14ac:dyDescent="0.25">
      <c r="A55" s="6"/>
      <c r="B55" s="3"/>
      <c r="C55" s="6"/>
      <c r="D55" s="6"/>
      <c r="E55" s="6"/>
      <c r="F55" s="6"/>
      <c r="G55" s="6"/>
      <c r="H55" s="6"/>
      <c r="I55" s="6"/>
      <c r="J55" s="6"/>
      <c r="K55" s="6"/>
      <c r="L55" s="6"/>
      <c r="M55" s="6"/>
      <c r="N55" s="6"/>
      <c r="O55" s="6"/>
      <c r="P55" s="6"/>
      <c r="Q55" s="6"/>
      <c r="R55" s="6"/>
      <c r="S55" s="6"/>
      <c r="T55" s="6"/>
      <c r="U55" s="6"/>
      <c r="V55" s="6"/>
      <c r="W55" s="6"/>
      <c r="X55" s="6"/>
      <c r="Y55" s="6"/>
      <c r="Z55" s="6"/>
      <c r="AA55" s="6"/>
    </row>
    <row r="56" spans="1:27" ht="14.25" customHeight="1" x14ac:dyDescent="0.25">
      <c r="A56" s="6"/>
      <c r="B56" s="3"/>
      <c r="C56" s="6"/>
      <c r="D56" s="6"/>
      <c r="E56" s="6"/>
      <c r="F56" s="6"/>
      <c r="G56" s="6"/>
      <c r="H56" s="6"/>
      <c r="I56" s="6"/>
      <c r="J56" s="6"/>
      <c r="K56" s="6"/>
      <c r="L56" s="6"/>
      <c r="M56" s="6"/>
      <c r="N56" s="6"/>
      <c r="O56" s="6"/>
      <c r="P56" s="6"/>
      <c r="Q56" s="6"/>
      <c r="R56" s="6"/>
      <c r="S56" s="6"/>
      <c r="T56" s="6"/>
      <c r="U56" s="6"/>
      <c r="V56" s="6"/>
      <c r="W56" s="6"/>
      <c r="X56" s="6"/>
      <c r="Y56" s="6"/>
      <c r="Z56" s="6"/>
      <c r="AA56" s="6"/>
    </row>
    <row r="57" spans="1:27" ht="14.25" customHeight="1" x14ac:dyDescent="0.25">
      <c r="A57" s="6"/>
      <c r="B57" s="3"/>
      <c r="C57" s="6"/>
      <c r="D57" s="6"/>
      <c r="E57" s="6"/>
      <c r="F57" s="6"/>
      <c r="G57" s="6"/>
      <c r="H57" s="6"/>
      <c r="I57" s="6"/>
      <c r="J57" s="6"/>
      <c r="K57" s="6"/>
      <c r="L57" s="6"/>
      <c r="M57" s="6"/>
      <c r="N57" s="6"/>
      <c r="O57" s="6"/>
      <c r="P57" s="6"/>
      <c r="Q57" s="6"/>
      <c r="R57" s="6"/>
      <c r="S57" s="6"/>
      <c r="T57" s="6"/>
      <c r="U57" s="6"/>
      <c r="V57" s="6"/>
      <c r="W57" s="6"/>
      <c r="X57" s="6"/>
      <c r="Y57" s="6"/>
      <c r="Z57" s="6"/>
      <c r="AA57" s="6"/>
    </row>
    <row r="58" spans="1:27" ht="14.25" customHeight="1" x14ac:dyDescent="0.25">
      <c r="A58" s="6"/>
      <c r="B58" s="3"/>
      <c r="C58" s="6"/>
      <c r="D58" s="6"/>
      <c r="E58" s="6"/>
      <c r="F58" s="6"/>
      <c r="G58" s="6"/>
      <c r="H58" s="6"/>
      <c r="I58" s="6"/>
      <c r="J58" s="6"/>
      <c r="K58" s="6"/>
      <c r="L58" s="6"/>
      <c r="M58" s="6"/>
      <c r="N58" s="6"/>
      <c r="O58" s="6"/>
      <c r="P58" s="6"/>
      <c r="Q58" s="6"/>
      <c r="R58" s="6"/>
      <c r="S58" s="6"/>
      <c r="T58" s="6"/>
      <c r="U58" s="6"/>
      <c r="V58" s="6"/>
      <c r="W58" s="6"/>
      <c r="X58" s="6"/>
      <c r="Y58" s="6"/>
      <c r="Z58" s="6"/>
      <c r="AA58" s="6"/>
    </row>
    <row r="59" spans="1:27" ht="14.25" customHeight="1" x14ac:dyDescent="0.25">
      <c r="A59" s="6"/>
      <c r="B59" s="3"/>
      <c r="C59" s="6"/>
      <c r="D59" s="6"/>
      <c r="E59" s="6"/>
      <c r="F59" s="6"/>
      <c r="G59" s="6"/>
      <c r="H59" s="6"/>
      <c r="I59" s="6"/>
      <c r="J59" s="6"/>
      <c r="K59" s="6"/>
      <c r="L59" s="6"/>
      <c r="M59" s="6"/>
      <c r="N59" s="6"/>
      <c r="O59" s="6"/>
      <c r="P59" s="6"/>
      <c r="Q59" s="6"/>
      <c r="R59" s="6"/>
      <c r="S59" s="6"/>
      <c r="T59" s="6"/>
      <c r="U59" s="6"/>
      <c r="V59" s="6"/>
      <c r="W59" s="6"/>
      <c r="X59" s="6"/>
      <c r="Y59" s="6"/>
      <c r="Z59" s="6"/>
      <c r="AA59" s="6"/>
    </row>
    <row r="60" spans="1:27" ht="14.25" customHeight="1" x14ac:dyDescent="0.25">
      <c r="A60" s="6"/>
      <c r="B60" s="3"/>
      <c r="C60" s="6"/>
      <c r="D60" s="6"/>
      <c r="E60" s="6"/>
      <c r="F60" s="6"/>
      <c r="G60" s="6"/>
      <c r="H60" s="6"/>
      <c r="I60" s="6"/>
      <c r="J60" s="6"/>
      <c r="K60" s="6"/>
      <c r="L60" s="6"/>
      <c r="M60" s="6"/>
      <c r="N60" s="6"/>
      <c r="O60" s="6"/>
      <c r="P60" s="6"/>
      <c r="Q60" s="6"/>
      <c r="R60" s="6"/>
      <c r="S60" s="6"/>
      <c r="T60" s="6"/>
      <c r="U60" s="6"/>
      <c r="V60" s="6"/>
      <c r="W60" s="6"/>
      <c r="X60" s="6"/>
      <c r="Y60" s="6"/>
      <c r="Z60" s="6"/>
      <c r="AA60" s="6"/>
    </row>
    <row r="61" spans="1:27" ht="14.25" customHeight="1" x14ac:dyDescent="0.25">
      <c r="A61" s="6"/>
      <c r="B61" s="3"/>
      <c r="C61" s="6"/>
      <c r="D61" s="6"/>
      <c r="E61" s="6"/>
      <c r="F61" s="6"/>
      <c r="G61" s="6"/>
      <c r="H61" s="6"/>
      <c r="I61" s="6"/>
      <c r="J61" s="6"/>
      <c r="K61" s="6"/>
      <c r="L61" s="6"/>
      <c r="M61" s="6"/>
      <c r="N61" s="6"/>
      <c r="O61" s="6"/>
      <c r="P61" s="6"/>
      <c r="Q61" s="6"/>
      <c r="R61" s="6"/>
      <c r="S61" s="6"/>
      <c r="T61" s="6"/>
      <c r="U61" s="6"/>
      <c r="V61" s="6"/>
      <c r="W61" s="6"/>
      <c r="X61" s="6"/>
      <c r="Y61" s="6"/>
      <c r="Z61" s="6"/>
      <c r="AA61" s="6"/>
    </row>
    <row r="62" spans="1:27" ht="14.25" customHeight="1" x14ac:dyDescent="0.25">
      <c r="A62" s="6"/>
      <c r="B62" s="3"/>
      <c r="C62" s="6"/>
      <c r="D62" s="6"/>
      <c r="E62" s="6"/>
      <c r="F62" s="6"/>
      <c r="G62" s="6"/>
      <c r="H62" s="6"/>
      <c r="I62" s="6"/>
      <c r="J62" s="6"/>
      <c r="K62" s="6"/>
      <c r="L62" s="6"/>
      <c r="M62" s="6"/>
      <c r="N62" s="6"/>
      <c r="O62" s="6"/>
      <c r="P62" s="6"/>
      <c r="Q62" s="6"/>
      <c r="R62" s="6"/>
      <c r="S62" s="6"/>
      <c r="T62" s="6"/>
      <c r="U62" s="6"/>
      <c r="V62" s="6"/>
      <c r="W62" s="6"/>
      <c r="X62" s="6"/>
      <c r="Y62" s="6"/>
      <c r="Z62" s="6"/>
      <c r="AA62" s="6"/>
    </row>
    <row r="63" spans="1:27" ht="14.25" customHeight="1" x14ac:dyDescent="0.25">
      <c r="A63" s="6"/>
      <c r="B63" s="3"/>
      <c r="C63" s="6"/>
      <c r="D63" s="6"/>
      <c r="E63" s="6"/>
      <c r="F63" s="6"/>
      <c r="G63" s="6"/>
      <c r="H63" s="6"/>
      <c r="I63" s="6"/>
      <c r="J63" s="6"/>
      <c r="K63" s="6"/>
      <c r="L63" s="6"/>
      <c r="M63" s="6"/>
      <c r="N63" s="6"/>
      <c r="O63" s="6"/>
      <c r="P63" s="6"/>
      <c r="Q63" s="6"/>
      <c r="R63" s="6"/>
      <c r="S63" s="6"/>
      <c r="T63" s="6"/>
      <c r="U63" s="6"/>
      <c r="V63" s="6"/>
      <c r="W63" s="6"/>
      <c r="X63" s="6"/>
      <c r="Y63" s="6"/>
      <c r="Z63" s="6"/>
      <c r="AA63" s="6"/>
    </row>
    <row r="64" spans="1:27" ht="14.25" customHeight="1" x14ac:dyDescent="0.25">
      <c r="A64" s="6"/>
      <c r="B64" s="3"/>
      <c r="C64" s="6"/>
      <c r="D64" s="6"/>
      <c r="E64" s="6"/>
      <c r="F64" s="6"/>
      <c r="G64" s="6"/>
      <c r="H64" s="6"/>
      <c r="I64" s="6"/>
      <c r="J64" s="6"/>
      <c r="K64" s="6"/>
      <c r="L64" s="6"/>
      <c r="M64" s="6"/>
      <c r="N64" s="6"/>
      <c r="O64" s="6"/>
      <c r="P64" s="6"/>
      <c r="Q64" s="6"/>
      <c r="R64" s="6"/>
      <c r="S64" s="6"/>
      <c r="T64" s="6"/>
      <c r="U64" s="6"/>
      <c r="V64" s="6"/>
      <c r="W64" s="6"/>
      <c r="X64" s="6"/>
      <c r="Y64" s="6"/>
      <c r="Z64" s="6"/>
      <c r="AA64" s="6"/>
    </row>
    <row r="65" spans="1:27" ht="14.25" customHeight="1" x14ac:dyDescent="0.25">
      <c r="A65" s="6"/>
      <c r="B65" s="3"/>
      <c r="C65" s="6"/>
      <c r="D65" s="6"/>
      <c r="E65" s="6"/>
      <c r="F65" s="6"/>
      <c r="G65" s="6"/>
      <c r="H65" s="6"/>
      <c r="I65" s="6"/>
      <c r="J65" s="6"/>
      <c r="K65" s="6"/>
      <c r="L65" s="6"/>
      <c r="M65" s="6"/>
      <c r="N65" s="6"/>
      <c r="O65" s="6"/>
      <c r="P65" s="6"/>
      <c r="Q65" s="6"/>
      <c r="R65" s="6"/>
      <c r="S65" s="6"/>
      <c r="T65" s="6"/>
      <c r="U65" s="6"/>
      <c r="V65" s="6"/>
      <c r="W65" s="6"/>
      <c r="X65" s="6"/>
      <c r="Y65" s="6"/>
      <c r="Z65" s="6"/>
      <c r="AA65" s="6"/>
    </row>
    <row r="66" spans="1:27" ht="14.25" customHeight="1" x14ac:dyDescent="0.25">
      <c r="A66" s="6"/>
      <c r="B66" s="3"/>
      <c r="C66" s="6"/>
      <c r="D66" s="6"/>
      <c r="E66" s="6"/>
      <c r="F66" s="6"/>
      <c r="G66" s="6"/>
      <c r="H66" s="6"/>
      <c r="I66" s="6"/>
      <c r="J66" s="6"/>
      <c r="K66" s="6"/>
      <c r="L66" s="6"/>
      <c r="M66" s="6"/>
      <c r="N66" s="6"/>
      <c r="O66" s="6"/>
      <c r="P66" s="6"/>
      <c r="Q66" s="6"/>
      <c r="R66" s="6"/>
      <c r="S66" s="6"/>
      <c r="T66" s="6"/>
      <c r="U66" s="6"/>
      <c r="V66" s="6"/>
      <c r="W66" s="6"/>
      <c r="X66" s="6"/>
      <c r="Y66" s="6"/>
      <c r="Z66" s="6"/>
      <c r="AA66" s="6"/>
    </row>
    <row r="67" spans="1:27" ht="14.25" customHeight="1" x14ac:dyDescent="0.25">
      <c r="A67" s="6"/>
      <c r="B67" s="3"/>
      <c r="C67" s="6"/>
      <c r="D67" s="6"/>
      <c r="E67" s="6"/>
      <c r="F67" s="6"/>
      <c r="G67" s="6"/>
      <c r="H67" s="6"/>
      <c r="I67" s="6"/>
      <c r="J67" s="6"/>
      <c r="K67" s="6"/>
      <c r="L67" s="6"/>
      <c r="M67" s="6"/>
      <c r="N67" s="6"/>
      <c r="O67" s="6"/>
      <c r="P67" s="6"/>
      <c r="Q67" s="6"/>
      <c r="R67" s="6"/>
      <c r="S67" s="6"/>
      <c r="T67" s="6"/>
      <c r="U67" s="6"/>
      <c r="V67" s="6"/>
      <c r="W67" s="6"/>
      <c r="X67" s="6"/>
      <c r="Y67" s="6"/>
      <c r="Z67" s="6"/>
      <c r="AA67" s="6"/>
    </row>
    <row r="68" spans="1:27" ht="14.25" customHeight="1" x14ac:dyDescent="0.25">
      <c r="A68" s="6"/>
      <c r="B68" s="3"/>
      <c r="C68" s="6"/>
      <c r="D68" s="6"/>
      <c r="E68" s="6"/>
      <c r="F68" s="6"/>
      <c r="G68" s="6"/>
      <c r="H68" s="6"/>
      <c r="I68" s="6"/>
      <c r="J68" s="6"/>
      <c r="K68" s="6"/>
      <c r="L68" s="6"/>
      <c r="M68" s="6"/>
      <c r="N68" s="6"/>
      <c r="O68" s="6"/>
      <c r="P68" s="6"/>
      <c r="Q68" s="6"/>
      <c r="R68" s="6"/>
      <c r="S68" s="6"/>
      <c r="T68" s="6"/>
      <c r="U68" s="6"/>
      <c r="V68" s="6"/>
      <c r="W68" s="6"/>
      <c r="X68" s="6"/>
      <c r="Y68" s="6"/>
      <c r="Z68" s="6"/>
      <c r="AA68" s="6"/>
    </row>
    <row r="69" spans="1:27" ht="14.25" customHeight="1" x14ac:dyDescent="0.25">
      <c r="A69" s="6"/>
      <c r="B69" s="3"/>
      <c r="C69" s="6"/>
      <c r="D69" s="6"/>
      <c r="E69" s="6"/>
      <c r="F69" s="6"/>
      <c r="G69" s="6"/>
      <c r="H69" s="6"/>
      <c r="I69" s="6"/>
      <c r="J69" s="6"/>
      <c r="K69" s="6"/>
      <c r="L69" s="6"/>
      <c r="M69" s="6"/>
      <c r="N69" s="6"/>
      <c r="O69" s="6"/>
      <c r="P69" s="6"/>
      <c r="Q69" s="6"/>
      <c r="R69" s="6"/>
      <c r="S69" s="6"/>
      <c r="T69" s="6"/>
      <c r="U69" s="6"/>
      <c r="V69" s="6"/>
      <c r="W69" s="6"/>
      <c r="X69" s="6"/>
      <c r="Y69" s="6"/>
      <c r="Z69" s="6"/>
      <c r="AA69" s="6"/>
    </row>
    <row r="70" spans="1:27" ht="14.25" customHeight="1" x14ac:dyDescent="0.25">
      <c r="A70" s="6"/>
      <c r="B70" s="3"/>
      <c r="C70" s="6"/>
      <c r="D70" s="6"/>
      <c r="E70" s="6"/>
      <c r="F70" s="6"/>
      <c r="G70" s="6"/>
      <c r="H70" s="6"/>
      <c r="I70" s="6"/>
      <c r="J70" s="6"/>
      <c r="K70" s="6"/>
      <c r="L70" s="6"/>
      <c r="M70" s="6"/>
      <c r="N70" s="6"/>
      <c r="O70" s="6"/>
      <c r="P70" s="6"/>
      <c r="Q70" s="6"/>
      <c r="R70" s="6"/>
      <c r="S70" s="6"/>
      <c r="T70" s="6"/>
      <c r="U70" s="6"/>
      <c r="V70" s="6"/>
      <c r="W70" s="6"/>
      <c r="X70" s="6"/>
      <c r="Y70" s="6"/>
      <c r="Z70" s="6"/>
      <c r="AA70" s="6"/>
    </row>
    <row r="71" spans="1:27" ht="14.25" customHeight="1" x14ac:dyDescent="0.25">
      <c r="A71" s="6"/>
      <c r="B71" s="3"/>
      <c r="C71" s="6"/>
      <c r="D71" s="6"/>
      <c r="E71" s="6"/>
      <c r="F71" s="6"/>
      <c r="G71" s="6"/>
      <c r="H71" s="6"/>
      <c r="I71" s="6"/>
      <c r="J71" s="6"/>
      <c r="K71" s="6"/>
      <c r="L71" s="6"/>
      <c r="M71" s="6"/>
      <c r="N71" s="6"/>
      <c r="O71" s="6"/>
      <c r="P71" s="6"/>
      <c r="Q71" s="6"/>
      <c r="R71" s="6"/>
      <c r="S71" s="6"/>
      <c r="T71" s="6"/>
      <c r="U71" s="6"/>
      <c r="V71" s="6"/>
      <c r="W71" s="6"/>
      <c r="X71" s="6"/>
      <c r="Y71" s="6"/>
      <c r="Z71" s="6"/>
      <c r="AA71" s="6"/>
    </row>
    <row r="72" spans="1:27" ht="14.25" customHeight="1" x14ac:dyDescent="0.25">
      <c r="A72" s="6"/>
      <c r="B72" s="3"/>
      <c r="C72" s="6"/>
      <c r="D72" s="6"/>
      <c r="E72" s="6"/>
      <c r="F72" s="6"/>
      <c r="G72" s="6"/>
      <c r="H72" s="6"/>
      <c r="I72" s="6"/>
      <c r="J72" s="6"/>
      <c r="K72" s="6"/>
      <c r="L72" s="6"/>
      <c r="M72" s="6"/>
      <c r="N72" s="6"/>
      <c r="O72" s="6"/>
      <c r="P72" s="6"/>
      <c r="Q72" s="6"/>
      <c r="R72" s="6"/>
      <c r="S72" s="6"/>
      <c r="T72" s="6"/>
      <c r="U72" s="6"/>
      <c r="V72" s="6"/>
      <c r="W72" s="6"/>
      <c r="X72" s="6"/>
      <c r="Y72" s="6"/>
      <c r="Z72" s="6"/>
      <c r="AA72" s="6"/>
    </row>
    <row r="73" spans="1:27" ht="14.25" customHeight="1" x14ac:dyDescent="0.25">
      <c r="A73" s="6"/>
      <c r="B73" s="3"/>
      <c r="C73" s="6"/>
      <c r="D73" s="6"/>
      <c r="E73" s="6"/>
      <c r="F73" s="6"/>
      <c r="G73" s="6"/>
      <c r="H73" s="6"/>
      <c r="I73" s="6"/>
      <c r="J73" s="6"/>
      <c r="K73" s="6"/>
      <c r="L73" s="6"/>
      <c r="M73" s="6"/>
      <c r="N73" s="6"/>
      <c r="O73" s="6"/>
      <c r="P73" s="6"/>
      <c r="Q73" s="6"/>
      <c r="R73" s="6"/>
      <c r="S73" s="6"/>
      <c r="T73" s="6"/>
      <c r="U73" s="6"/>
      <c r="V73" s="6"/>
      <c r="W73" s="6"/>
      <c r="X73" s="6"/>
      <c r="Y73" s="6"/>
      <c r="Z73" s="6"/>
      <c r="AA73" s="6"/>
    </row>
    <row r="74" spans="1:27" ht="14.25" customHeight="1" x14ac:dyDescent="0.25">
      <c r="A74" s="6"/>
      <c r="B74" s="3"/>
      <c r="C74" s="6"/>
      <c r="D74" s="6"/>
      <c r="E74" s="6"/>
      <c r="F74" s="6"/>
      <c r="G74" s="6"/>
      <c r="H74" s="6"/>
      <c r="I74" s="6"/>
      <c r="J74" s="6"/>
      <c r="K74" s="6"/>
      <c r="L74" s="6"/>
      <c r="M74" s="6"/>
      <c r="N74" s="6"/>
      <c r="O74" s="6"/>
      <c r="P74" s="6"/>
      <c r="Q74" s="6"/>
      <c r="R74" s="6"/>
      <c r="S74" s="6"/>
      <c r="T74" s="6"/>
      <c r="U74" s="6"/>
      <c r="V74" s="6"/>
      <c r="W74" s="6"/>
      <c r="X74" s="6"/>
      <c r="Y74" s="6"/>
      <c r="Z74" s="6"/>
      <c r="AA74" s="6"/>
    </row>
    <row r="75" spans="1:27" ht="14.25" customHeight="1" x14ac:dyDescent="0.25">
      <c r="A75" s="6"/>
      <c r="B75" s="3"/>
      <c r="C75" s="6"/>
      <c r="D75" s="6"/>
      <c r="E75" s="6"/>
      <c r="F75" s="6"/>
      <c r="G75" s="6"/>
      <c r="H75" s="6"/>
      <c r="I75" s="6"/>
      <c r="J75" s="6"/>
      <c r="K75" s="6"/>
      <c r="L75" s="6"/>
      <c r="M75" s="6"/>
      <c r="N75" s="6"/>
      <c r="O75" s="6"/>
      <c r="P75" s="6"/>
      <c r="Q75" s="6"/>
      <c r="R75" s="6"/>
      <c r="S75" s="6"/>
      <c r="T75" s="6"/>
      <c r="U75" s="6"/>
      <c r="V75" s="6"/>
      <c r="W75" s="6"/>
      <c r="X75" s="6"/>
      <c r="Y75" s="6"/>
      <c r="Z75" s="6"/>
      <c r="AA75" s="6"/>
    </row>
    <row r="76" spans="1:27" ht="14.25" customHeight="1" x14ac:dyDescent="0.25">
      <c r="A76" s="6"/>
      <c r="B76" s="3"/>
      <c r="C76" s="6"/>
      <c r="D76" s="6"/>
      <c r="E76" s="6"/>
      <c r="F76" s="6"/>
      <c r="G76" s="6"/>
      <c r="H76" s="6"/>
      <c r="I76" s="6"/>
      <c r="J76" s="6"/>
      <c r="K76" s="6"/>
      <c r="L76" s="6"/>
      <c r="M76" s="6"/>
      <c r="N76" s="6"/>
      <c r="O76" s="6"/>
      <c r="P76" s="6"/>
      <c r="Q76" s="6"/>
      <c r="R76" s="6"/>
      <c r="S76" s="6"/>
      <c r="T76" s="6"/>
      <c r="U76" s="6"/>
      <c r="V76" s="6"/>
      <c r="W76" s="6"/>
      <c r="X76" s="6"/>
      <c r="Y76" s="6"/>
      <c r="Z76" s="6"/>
      <c r="AA76" s="6"/>
    </row>
    <row r="77" spans="1:27" ht="14.25" customHeight="1" x14ac:dyDescent="0.25">
      <c r="A77" s="6"/>
      <c r="B77" s="3"/>
      <c r="C77" s="6"/>
      <c r="D77" s="6"/>
      <c r="E77" s="6"/>
      <c r="F77" s="6"/>
      <c r="G77" s="6"/>
      <c r="H77" s="6"/>
      <c r="I77" s="6"/>
      <c r="J77" s="6"/>
      <c r="K77" s="6"/>
      <c r="L77" s="6"/>
      <c r="M77" s="6"/>
      <c r="N77" s="6"/>
      <c r="O77" s="6"/>
      <c r="P77" s="6"/>
      <c r="Q77" s="6"/>
      <c r="R77" s="6"/>
      <c r="S77" s="6"/>
      <c r="T77" s="6"/>
      <c r="U77" s="6"/>
      <c r="V77" s="6"/>
      <c r="W77" s="6"/>
      <c r="X77" s="6"/>
      <c r="Y77" s="6"/>
      <c r="Z77" s="6"/>
      <c r="AA77" s="6"/>
    </row>
    <row r="78" spans="1:27" ht="14.25" customHeight="1" x14ac:dyDescent="0.25">
      <c r="A78" s="6"/>
      <c r="B78" s="3"/>
      <c r="C78" s="6"/>
      <c r="D78" s="6"/>
      <c r="E78" s="6"/>
      <c r="F78" s="6"/>
      <c r="G78" s="6"/>
      <c r="H78" s="6"/>
      <c r="I78" s="6"/>
      <c r="J78" s="6"/>
      <c r="K78" s="6"/>
      <c r="L78" s="6"/>
      <c r="M78" s="6"/>
      <c r="N78" s="6"/>
      <c r="O78" s="6"/>
      <c r="P78" s="6"/>
      <c r="Q78" s="6"/>
      <c r="R78" s="6"/>
      <c r="S78" s="6"/>
      <c r="T78" s="6"/>
      <c r="U78" s="6"/>
      <c r="V78" s="6"/>
      <c r="W78" s="6"/>
      <c r="X78" s="6"/>
      <c r="Y78" s="6"/>
      <c r="Z78" s="6"/>
      <c r="AA78" s="6"/>
    </row>
    <row r="79" spans="1:27" ht="14.25" customHeight="1" x14ac:dyDescent="0.25">
      <c r="A79" s="6"/>
      <c r="B79" s="3"/>
      <c r="C79" s="6"/>
      <c r="D79" s="6"/>
      <c r="E79" s="6"/>
      <c r="F79" s="6"/>
      <c r="G79" s="6"/>
      <c r="H79" s="6"/>
      <c r="I79" s="6"/>
      <c r="J79" s="6"/>
      <c r="K79" s="6"/>
      <c r="L79" s="6"/>
      <c r="M79" s="6"/>
      <c r="N79" s="6"/>
      <c r="O79" s="6"/>
      <c r="P79" s="6"/>
      <c r="Q79" s="6"/>
      <c r="R79" s="6"/>
      <c r="S79" s="6"/>
      <c r="T79" s="6"/>
      <c r="U79" s="6"/>
      <c r="V79" s="6"/>
      <c r="W79" s="6"/>
      <c r="X79" s="6"/>
      <c r="Y79" s="6"/>
      <c r="Z79" s="6"/>
      <c r="AA79" s="6"/>
    </row>
    <row r="80" spans="1:27" ht="14.25" customHeight="1" x14ac:dyDescent="0.25">
      <c r="A80" s="6"/>
      <c r="B80" s="3"/>
      <c r="C80" s="6"/>
      <c r="D80" s="6"/>
      <c r="E80" s="6"/>
      <c r="F80" s="6"/>
      <c r="G80" s="6"/>
      <c r="H80" s="6"/>
      <c r="I80" s="6"/>
      <c r="J80" s="6"/>
      <c r="K80" s="6"/>
      <c r="L80" s="6"/>
      <c r="M80" s="6"/>
      <c r="N80" s="6"/>
      <c r="O80" s="6"/>
      <c r="P80" s="6"/>
      <c r="Q80" s="6"/>
      <c r="R80" s="6"/>
      <c r="S80" s="6"/>
      <c r="T80" s="6"/>
      <c r="U80" s="6"/>
      <c r="V80" s="6"/>
      <c r="W80" s="6"/>
      <c r="X80" s="6"/>
      <c r="Y80" s="6"/>
      <c r="Z80" s="6"/>
      <c r="AA80" s="6"/>
    </row>
    <row r="81" spans="1:27" ht="14.25" customHeight="1" x14ac:dyDescent="0.25">
      <c r="A81" s="6"/>
      <c r="B81" s="3"/>
      <c r="C81" s="6"/>
      <c r="D81" s="6"/>
      <c r="E81" s="6"/>
      <c r="F81" s="6"/>
      <c r="G81" s="6"/>
      <c r="H81" s="6"/>
      <c r="I81" s="6"/>
      <c r="J81" s="6"/>
      <c r="K81" s="6"/>
      <c r="L81" s="6"/>
      <c r="M81" s="6"/>
      <c r="N81" s="6"/>
      <c r="O81" s="6"/>
      <c r="P81" s="6"/>
      <c r="Q81" s="6"/>
      <c r="R81" s="6"/>
      <c r="S81" s="6"/>
      <c r="T81" s="6"/>
      <c r="U81" s="6"/>
      <c r="V81" s="6"/>
      <c r="W81" s="6"/>
      <c r="X81" s="6"/>
      <c r="Y81" s="6"/>
      <c r="Z81" s="6"/>
      <c r="AA81" s="6"/>
    </row>
    <row r="82" spans="1:27" ht="14.25" customHeight="1" x14ac:dyDescent="0.25">
      <c r="A82" s="6"/>
      <c r="B82" s="3"/>
      <c r="C82" s="6"/>
      <c r="D82" s="6"/>
      <c r="E82" s="6"/>
      <c r="F82" s="6"/>
      <c r="G82" s="6"/>
      <c r="H82" s="6"/>
      <c r="I82" s="6"/>
      <c r="J82" s="6"/>
      <c r="K82" s="6"/>
      <c r="L82" s="6"/>
      <c r="M82" s="6"/>
      <c r="N82" s="6"/>
      <c r="O82" s="6"/>
      <c r="P82" s="6"/>
      <c r="Q82" s="6"/>
      <c r="R82" s="6"/>
      <c r="S82" s="6"/>
      <c r="T82" s="6"/>
      <c r="U82" s="6"/>
      <c r="V82" s="6"/>
      <c r="W82" s="6"/>
      <c r="X82" s="6"/>
      <c r="Y82" s="6"/>
      <c r="Z82" s="6"/>
      <c r="AA82" s="6"/>
    </row>
    <row r="83" spans="1:27" ht="14.25" customHeight="1" x14ac:dyDescent="0.25">
      <c r="A83" s="6"/>
      <c r="B83" s="3"/>
      <c r="C83" s="6"/>
      <c r="D83" s="6"/>
      <c r="E83" s="6"/>
      <c r="F83" s="6"/>
      <c r="G83" s="6"/>
      <c r="H83" s="6"/>
      <c r="I83" s="6"/>
      <c r="J83" s="6"/>
      <c r="K83" s="6"/>
      <c r="L83" s="6"/>
      <c r="M83" s="6"/>
      <c r="N83" s="6"/>
      <c r="O83" s="6"/>
      <c r="P83" s="6"/>
      <c r="Q83" s="6"/>
      <c r="R83" s="6"/>
      <c r="S83" s="6"/>
      <c r="T83" s="6"/>
      <c r="U83" s="6"/>
      <c r="V83" s="6"/>
      <c r="W83" s="6"/>
      <c r="X83" s="6"/>
      <c r="Y83" s="6"/>
      <c r="Z83" s="6"/>
      <c r="AA83" s="6"/>
    </row>
    <row r="84" spans="1:27" ht="14.25" customHeight="1" x14ac:dyDescent="0.25">
      <c r="A84" s="6"/>
      <c r="B84" s="3"/>
      <c r="C84" s="6"/>
      <c r="D84" s="6"/>
      <c r="E84" s="6"/>
      <c r="F84" s="6"/>
      <c r="G84" s="6"/>
      <c r="H84" s="6"/>
      <c r="I84" s="6"/>
      <c r="J84" s="6"/>
      <c r="K84" s="6"/>
      <c r="L84" s="6"/>
      <c r="M84" s="6"/>
      <c r="N84" s="6"/>
      <c r="O84" s="6"/>
      <c r="P84" s="6"/>
      <c r="Q84" s="6"/>
      <c r="R84" s="6"/>
      <c r="S84" s="6"/>
      <c r="T84" s="6"/>
      <c r="U84" s="6"/>
      <c r="V84" s="6"/>
      <c r="W84" s="6"/>
      <c r="X84" s="6"/>
      <c r="Y84" s="6"/>
      <c r="Z84" s="6"/>
      <c r="AA84" s="6"/>
    </row>
    <row r="85" spans="1:27" ht="14.25" customHeight="1" x14ac:dyDescent="0.25">
      <c r="A85" s="6"/>
      <c r="B85" s="3"/>
      <c r="C85" s="6"/>
      <c r="D85" s="6"/>
      <c r="E85" s="6"/>
      <c r="F85" s="6"/>
      <c r="G85" s="6"/>
      <c r="H85" s="6"/>
      <c r="I85" s="6"/>
      <c r="J85" s="6"/>
      <c r="K85" s="6"/>
      <c r="L85" s="6"/>
      <c r="M85" s="6"/>
      <c r="N85" s="6"/>
      <c r="O85" s="6"/>
      <c r="P85" s="6"/>
      <c r="Q85" s="6"/>
      <c r="R85" s="6"/>
      <c r="S85" s="6"/>
      <c r="T85" s="6"/>
      <c r="U85" s="6"/>
      <c r="V85" s="6"/>
      <c r="W85" s="6"/>
      <c r="X85" s="6"/>
      <c r="Y85" s="6"/>
      <c r="Z85" s="6"/>
      <c r="AA85" s="6"/>
    </row>
    <row r="86" spans="1:27" ht="14.25" customHeight="1" x14ac:dyDescent="0.25">
      <c r="A86" s="6"/>
      <c r="B86" s="3"/>
      <c r="C86" s="6"/>
      <c r="D86" s="6"/>
      <c r="E86" s="6"/>
      <c r="F86" s="6"/>
      <c r="G86" s="6"/>
      <c r="H86" s="6"/>
      <c r="I86" s="6"/>
      <c r="J86" s="6"/>
      <c r="K86" s="6"/>
      <c r="L86" s="6"/>
      <c r="M86" s="6"/>
      <c r="N86" s="6"/>
      <c r="O86" s="6"/>
      <c r="P86" s="6"/>
      <c r="Q86" s="6"/>
      <c r="R86" s="6"/>
      <c r="S86" s="6"/>
      <c r="T86" s="6"/>
      <c r="U86" s="6"/>
      <c r="V86" s="6"/>
      <c r="W86" s="6"/>
      <c r="X86" s="6"/>
      <c r="Y86" s="6"/>
      <c r="Z86" s="6"/>
      <c r="AA86" s="6"/>
    </row>
    <row r="87" spans="1:27" ht="14.25" customHeight="1" x14ac:dyDescent="0.25">
      <c r="A87" s="6"/>
      <c r="B87" s="3"/>
      <c r="C87" s="6"/>
      <c r="D87" s="6"/>
      <c r="E87" s="6"/>
      <c r="F87" s="6"/>
      <c r="G87" s="6"/>
      <c r="H87" s="6"/>
      <c r="I87" s="6"/>
      <c r="J87" s="6"/>
      <c r="K87" s="6"/>
      <c r="L87" s="6"/>
      <c r="M87" s="6"/>
      <c r="N87" s="6"/>
      <c r="O87" s="6"/>
      <c r="P87" s="6"/>
      <c r="Q87" s="6"/>
      <c r="R87" s="6"/>
      <c r="S87" s="6"/>
      <c r="T87" s="6"/>
      <c r="U87" s="6"/>
      <c r="V87" s="6"/>
      <c r="W87" s="6"/>
      <c r="X87" s="6"/>
      <c r="Y87" s="6"/>
      <c r="Z87" s="6"/>
      <c r="AA87" s="6"/>
    </row>
    <row r="88" spans="1:27" ht="14.25" customHeight="1" x14ac:dyDescent="0.25">
      <c r="A88" s="6"/>
      <c r="B88" s="3"/>
      <c r="C88" s="6"/>
      <c r="D88" s="6"/>
      <c r="E88" s="6"/>
      <c r="F88" s="6"/>
      <c r="G88" s="6"/>
      <c r="H88" s="6"/>
      <c r="I88" s="6"/>
      <c r="J88" s="6"/>
      <c r="K88" s="6"/>
      <c r="L88" s="6"/>
      <c r="M88" s="6"/>
      <c r="N88" s="6"/>
      <c r="O88" s="6"/>
      <c r="P88" s="6"/>
      <c r="Q88" s="6"/>
      <c r="R88" s="6"/>
      <c r="S88" s="6"/>
      <c r="T88" s="6"/>
      <c r="U88" s="6"/>
      <c r="V88" s="6"/>
      <c r="W88" s="6"/>
      <c r="X88" s="6"/>
      <c r="Y88" s="6"/>
      <c r="Z88" s="6"/>
      <c r="AA88" s="6"/>
    </row>
    <row r="89" spans="1:27" ht="14.25" customHeight="1" x14ac:dyDescent="0.25">
      <c r="A89" s="6"/>
      <c r="B89" s="3"/>
      <c r="C89" s="6"/>
      <c r="D89" s="6"/>
      <c r="E89" s="6"/>
      <c r="F89" s="6"/>
      <c r="G89" s="6"/>
      <c r="H89" s="6"/>
      <c r="I89" s="6"/>
      <c r="J89" s="6"/>
      <c r="K89" s="6"/>
      <c r="L89" s="6"/>
      <c r="M89" s="6"/>
      <c r="N89" s="6"/>
      <c r="O89" s="6"/>
      <c r="P89" s="6"/>
      <c r="Q89" s="6"/>
      <c r="R89" s="6"/>
      <c r="S89" s="6"/>
      <c r="T89" s="6"/>
      <c r="U89" s="6"/>
      <c r="V89" s="6"/>
      <c r="W89" s="6"/>
      <c r="X89" s="6"/>
      <c r="Y89" s="6"/>
      <c r="Z89" s="6"/>
      <c r="AA89" s="6"/>
    </row>
    <row r="90" spans="1:27" ht="14.25" customHeight="1" x14ac:dyDescent="0.25">
      <c r="A90" s="6"/>
      <c r="B90" s="3"/>
      <c r="C90" s="6"/>
      <c r="D90" s="6"/>
      <c r="E90" s="6"/>
      <c r="F90" s="6"/>
      <c r="G90" s="6"/>
      <c r="H90" s="6"/>
      <c r="I90" s="6"/>
      <c r="J90" s="6"/>
      <c r="K90" s="6"/>
      <c r="L90" s="6"/>
      <c r="M90" s="6"/>
      <c r="N90" s="6"/>
      <c r="O90" s="6"/>
      <c r="P90" s="6"/>
      <c r="Q90" s="6"/>
      <c r="R90" s="6"/>
      <c r="S90" s="6"/>
      <c r="T90" s="6"/>
      <c r="U90" s="6"/>
      <c r="V90" s="6"/>
      <c r="W90" s="6"/>
      <c r="X90" s="6"/>
      <c r="Y90" s="6"/>
      <c r="Z90" s="6"/>
      <c r="AA90" s="6"/>
    </row>
    <row r="91" spans="1:27" ht="14.25" customHeight="1" x14ac:dyDescent="0.25">
      <c r="A91" s="6"/>
      <c r="B91" s="3"/>
      <c r="C91" s="6"/>
      <c r="D91" s="6"/>
      <c r="E91" s="6"/>
      <c r="F91" s="6"/>
      <c r="G91" s="6"/>
      <c r="H91" s="6"/>
      <c r="I91" s="6"/>
      <c r="J91" s="6"/>
      <c r="K91" s="6"/>
      <c r="L91" s="6"/>
      <c r="M91" s="6"/>
      <c r="N91" s="6"/>
      <c r="O91" s="6"/>
      <c r="P91" s="6"/>
      <c r="Q91" s="6"/>
      <c r="R91" s="6"/>
      <c r="S91" s="6"/>
      <c r="T91" s="6"/>
      <c r="U91" s="6"/>
      <c r="V91" s="6"/>
      <c r="W91" s="6"/>
      <c r="X91" s="6"/>
      <c r="Y91" s="6"/>
      <c r="Z91" s="6"/>
      <c r="AA91" s="6"/>
    </row>
    <row r="92" spans="1:27" ht="14.25" customHeight="1" x14ac:dyDescent="0.25">
      <c r="A92" s="6"/>
      <c r="B92" s="3"/>
      <c r="C92" s="6"/>
      <c r="D92" s="6"/>
      <c r="E92" s="6"/>
      <c r="F92" s="6"/>
      <c r="G92" s="6"/>
      <c r="H92" s="6"/>
      <c r="I92" s="6"/>
      <c r="J92" s="6"/>
      <c r="K92" s="6"/>
      <c r="L92" s="6"/>
      <c r="M92" s="6"/>
      <c r="N92" s="6"/>
      <c r="O92" s="6"/>
      <c r="P92" s="6"/>
      <c r="Q92" s="6"/>
      <c r="R92" s="6"/>
      <c r="S92" s="6"/>
      <c r="T92" s="6"/>
      <c r="U92" s="6"/>
      <c r="V92" s="6"/>
      <c r="W92" s="6"/>
      <c r="X92" s="6"/>
      <c r="Y92" s="6"/>
      <c r="Z92" s="6"/>
      <c r="AA92" s="6"/>
    </row>
    <row r="93" spans="1:27" ht="14.25" customHeight="1" x14ac:dyDescent="0.25">
      <c r="A93" s="6"/>
      <c r="B93" s="3"/>
      <c r="C93" s="6"/>
      <c r="D93" s="6"/>
      <c r="E93" s="6"/>
      <c r="F93" s="6"/>
      <c r="G93" s="6"/>
      <c r="H93" s="6"/>
      <c r="I93" s="6"/>
      <c r="J93" s="6"/>
      <c r="K93" s="6"/>
      <c r="L93" s="6"/>
      <c r="M93" s="6"/>
      <c r="N93" s="6"/>
      <c r="O93" s="6"/>
      <c r="P93" s="6"/>
      <c r="Q93" s="6"/>
      <c r="R93" s="6"/>
      <c r="S93" s="6"/>
      <c r="T93" s="6"/>
      <c r="U93" s="6"/>
      <c r="V93" s="6"/>
      <c r="W93" s="6"/>
      <c r="X93" s="6"/>
      <c r="Y93" s="6"/>
      <c r="Z93" s="6"/>
      <c r="AA93" s="6"/>
    </row>
    <row r="94" spans="1:27" ht="14.25" customHeight="1" x14ac:dyDescent="0.25">
      <c r="A94" s="6"/>
      <c r="B94" s="3"/>
      <c r="C94" s="6"/>
      <c r="D94" s="6"/>
      <c r="E94" s="6"/>
      <c r="F94" s="6"/>
      <c r="G94" s="6"/>
      <c r="H94" s="6"/>
      <c r="I94" s="6"/>
      <c r="J94" s="6"/>
      <c r="K94" s="6"/>
      <c r="L94" s="6"/>
      <c r="M94" s="6"/>
      <c r="N94" s="6"/>
      <c r="O94" s="6"/>
      <c r="P94" s="6"/>
      <c r="Q94" s="6"/>
      <c r="R94" s="6"/>
      <c r="S94" s="6"/>
      <c r="T94" s="6"/>
      <c r="U94" s="6"/>
      <c r="V94" s="6"/>
      <c r="W94" s="6"/>
      <c r="X94" s="6"/>
      <c r="Y94" s="6"/>
      <c r="Z94" s="6"/>
      <c r="AA94" s="6"/>
    </row>
    <row r="95" spans="1:27" ht="14.25" customHeight="1" x14ac:dyDescent="0.25">
      <c r="A95" s="6"/>
      <c r="B95" s="3"/>
      <c r="C95" s="6"/>
      <c r="D95" s="6"/>
      <c r="E95" s="6"/>
      <c r="F95" s="6"/>
      <c r="G95" s="6"/>
      <c r="H95" s="6"/>
      <c r="I95" s="6"/>
      <c r="J95" s="6"/>
      <c r="K95" s="6"/>
      <c r="L95" s="6"/>
      <c r="M95" s="6"/>
      <c r="N95" s="6"/>
      <c r="O95" s="6"/>
      <c r="P95" s="6"/>
      <c r="Q95" s="6"/>
      <c r="R95" s="6"/>
      <c r="S95" s="6"/>
      <c r="T95" s="6"/>
      <c r="U95" s="6"/>
      <c r="V95" s="6"/>
      <c r="W95" s="6"/>
      <c r="X95" s="6"/>
      <c r="Y95" s="6"/>
      <c r="Z95" s="6"/>
      <c r="AA95" s="6"/>
    </row>
    <row r="96" spans="1:27" ht="14.25" customHeight="1" x14ac:dyDescent="0.25">
      <c r="A96" s="6"/>
      <c r="B96" s="3"/>
      <c r="C96" s="6"/>
      <c r="D96" s="6"/>
      <c r="E96" s="6"/>
      <c r="F96" s="6"/>
      <c r="G96" s="6"/>
      <c r="H96" s="6"/>
      <c r="I96" s="6"/>
      <c r="J96" s="6"/>
      <c r="K96" s="6"/>
      <c r="L96" s="6"/>
      <c r="M96" s="6"/>
      <c r="N96" s="6"/>
      <c r="O96" s="6"/>
      <c r="P96" s="6"/>
      <c r="Q96" s="6"/>
      <c r="R96" s="6"/>
      <c r="S96" s="6"/>
      <c r="T96" s="6"/>
      <c r="U96" s="6"/>
      <c r="V96" s="6"/>
      <c r="W96" s="6"/>
      <c r="X96" s="6"/>
      <c r="Y96" s="6"/>
      <c r="Z96" s="6"/>
      <c r="AA96" s="6"/>
    </row>
    <row r="97" spans="1:27" ht="14.25" customHeight="1" x14ac:dyDescent="0.25">
      <c r="A97" s="6"/>
      <c r="B97" s="3"/>
      <c r="C97" s="6"/>
      <c r="D97" s="6"/>
      <c r="E97" s="6"/>
      <c r="F97" s="6"/>
      <c r="G97" s="6"/>
      <c r="H97" s="6"/>
      <c r="I97" s="6"/>
      <c r="J97" s="6"/>
      <c r="K97" s="6"/>
      <c r="L97" s="6"/>
      <c r="M97" s="6"/>
      <c r="N97" s="6"/>
      <c r="O97" s="6"/>
      <c r="P97" s="6"/>
      <c r="Q97" s="6"/>
      <c r="R97" s="6"/>
      <c r="S97" s="6"/>
      <c r="T97" s="6"/>
      <c r="U97" s="6"/>
      <c r="V97" s="6"/>
      <c r="W97" s="6"/>
      <c r="X97" s="6"/>
      <c r="Y97" s="6"/>
      <c r="Z97" s="6"/>
      <c r="AA97" s="6"/>
    </row>
    <row r="98" spans="1:27" ht="14.25" customHeight="1" x14ac:dyDescent="0.25">
      <c r="A98" s="6"/>
      <c r="B98" s="3"/>
      <c r="C98" s="6"/>
      <c r="D98" s="6"/>
      <c r="E98" s="6"/>
      <c r="F98" s="6"/>
      <c r="G98" s="6"/>
      <c r="H98" s="6"/>
      <c r="I98" s="6"/>
      <c r="J98" s="6"/>
      <c r="K98" s="6"/>
      <c r="L98" s="6"/>
      <c r="M98" s="6"/>
      <c r="N98" s="6"/>
      <c r="O98" s="6"/>
      <c r="P98" s="6"/>
      <c r="Q98" s="6"/>
      <c r="R98" s="6"/>
      <c r="S98" s="6"/>
      <c r="T98" s="6"/>
      <c r="U98" s="6"/>
      <c r="V98" s="6"/>
      <c r="W98" s="6"/>
      <c r="X98" s="6"/>
      <c r="Y98" s="6"/>
      <c r="Z98" s="6"/>
      <c r="AA98" s="6"/>
    </row>
    <row r="99" spans="1:27" ht="14.25" customHeight="1" x14ac:dyDescent="0.25">
      <c r="A99" s="6"/>
      <c r="B99" s="3"/>
      <c r="C99" s="6"/>
      <c r="D99" s="6"/>
      <c r="E99" s="6"/>
      <c r="F99" s="6"/>
      <c r="G99" s="6"/>
      <c r="H99" s="6"/>
      <c r="I99" s="6"/>
      <c r="J99" s="6"/>
      <c r="K99" s="6"/>
      <c r="L99" s="6"/>
      <c r="M99" s="6"/>
      <c r="N99" s="6"/>
      <c r="O99" s="6"/>
      <c r="P99" s="6"/>
      <c r="Q99" s="6"/>
      <c r="R99" s="6"/>
      <c r="S99" s="6"/>
      <c r="T99" s="6"/>
      <c r="U99" s="6"/>
      <c r="V99" s="6"/>
      <c r="W99" s="6"/>
      <c r="X99" s="6"/>
      <c r="Y99" s="6"/>
      <c r="Z99" s="6"/>
      <c r="AA99" s="6"/>
    </row>
    <row r="100" spans="1:27" ht="14.25" customHeight="1" x14ac:dyDescent="0.25">
      <c r="A100" s="6"/>
      <c r="B100" s="3"/>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spans="1:27" ht="14.25" customHeight="1" x14ac:dyDescent="0.25">
      <c r="A101" s="6"/>
      <c r="B101" s="3"/>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ht="14.25" customHeight="1" x14ac:dyDescent="0.25">
      <c r="A102" s="6"/>
      <c r="B102" s="3"/>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spans="1:27" ht="14.25" customHeight="1" x14ac:dyDescent="0.25">
      <c r="A103" s="6"/>
      <c r="B103" s="3"/>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spans="1:27" ht="14.25" customHeight="1" x14ac:dyDescent="0.25">
      <c r="A104" s="6"/>
      <c r="B104" s="3"/>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spans="1:27" ht="14.25" customHeight="1" x14ac:dyDescent="0.25">
      <c r="A105" s="6"/>
      <c r="B105" s="3"/>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spans="1:27" ht="14.25" customHeight="1" x14ac:dyDescent="0.25">
      <c r="A106" s="6"/>
      <c r="B106" s="3"/>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spans="1:27" ht="14.25" customHeight="1" x14ac:dyDescent="0.25">
      <c r="A107" s="6"/>
      <c r="B107" s="3"/>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spans="1:27" ht="14.25" customHeight="1" x14ac:dyDescent="0.25">
      <c r="A108" s="6"/>
      <c r="B108" s="3"/>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spans="1:27" ht="14.25" customHeight="1" x14ac:dyDescent="0.25">
      <c r="A109" s="6"/>
      <c r="B109" s="3"/>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spans="1:27" ht="14.25" customHeight="1" x14ac:dyDescent="0.25">
      <c r="A110" s="6"/>
      <c r="B110" s="3"/>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spans="1:27" ht="14.25" customHeight="1" x14ac:dyDescent="0.25">
      <c r="A111" s="6"/>
      <c r="B111" s="3"/>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spans="1:27" ht="14.25" customHeight="1" x14ac:dyDescent="0.25">
      <c r="A112" s="6"/>
      <c r="B112" s="3"/>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spans="1:27" ht="14.25" customHeight="1" x14ac:dyDescent="0.25">
      <c r="A113" s="6"/>
      <c r="B113" s="3"/>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spans="1:27" ht="14.25" customHeight="1" x14ac:dyDescent="0.25">
      <c r="A114" s="6"/>
      <c r="B114" s="3"/>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spans="1:27" ht="14.25" customHeight="1" x14ac:dyDescent="0.25">
      <c r="A115" s="6"/>
      <c r="B115" s="3"/>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spans="1:27" ht="14.25" customHeight="1" x14ac:dyDescent="0.25">
      <c r="A116" s="6"/>
      <c r="B116" s="3"/>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spans="1:27" ht="14.25" customHeight="1" x14ac:dyDescent="0.25">
      <c r="A117" s="6"/>
      <c r="B117" s="3"/>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spans="1:27" ht="14.25" customHeight="1" x14ac:dyDescent="0.25">
      <c r="A118" s="6"/>
      <c r="B118" s="3"/>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spans="1:27" ht="14.25" customHeight="1" x14ac:dyDescent="0.25">
      <c r="A119" s="6"/>
      <c r="B119" s="3"/>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spans="1:27" ht="14.25" customHeight="1" x14ac:dyDescent="0.25">
      <c r="A120" s="6"/>
      <c r="B120" s="3"/>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spans="1:27" ht="14.25" customHeight="1" x14ac:dyDescent="0.25">
      <c r="A121" s="6"/>
      <c r="B121" s="3"/>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spans="1:27" ht="14.25" customHeight="1" x14ac:dyDescent="0.25">
      <c r="A122" s="6"/>
      <c r="B122" s="3"/>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spans="1:27" ht="14.25" customHeight="1" x14ac:dyDescent="0.25">
      <c r="A123" s="6"/>
      <c r="B123" s="3"/>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spans="1:27" ht="14.25" customHeight="1" x14ac:dyDescent="0.25">
      <c r="A124" s="6"/>
      <c r="B124" s="3"/>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spans="1:27" ht="14.25" customHeight="1" x14ac:dyDescent="0.25">
      <c r="A125" s="6"/>
      <c r="B125" s="3"/>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spans="1:27" ht="14.25" customHeight="1" x14ac:dyDescent="0.25">
      <c r="A126" s="6"/>
      <c r="B126" s="3"/>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spans="1:27" ht="14.25" customHeight="1" x14ac:dyDescent="0.25">
      <c r="A127" s="6"/>
      <c r="B127" s="3"/>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spans="1:27" ht="14.25" customHeight="1" x14ac:dyDescent="0.25">
      <c r="A128" s="6"/>
      <c r="B128" s="3"/>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spans="1:27" ht="14.25" customHeight="1" x14ac:dyDescent="0.25">
      <c r="A129" s="6"/>
      <c r="B129" s="3"/>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spans="1:27" ht="14.25" customHeight="1" x14ac:dyDescent="0.25">
      <c r="A130" s="6"/>
      <c r="B130" s="3"/>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spans="1:27" ht="14.25" customHeight="1" x14ac:dyDescent="0.25">
      <c r="A131" s="6"/>
      <c r="B131" s="3"/>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spans="1:27" ht="14.25" customHeight="1" x14ac:dyDescent="0.25">
      <c r="A132" s="6"/>
      <c r="B132" s="3"/>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spans="1:27" ht="14.25" customHeight="1" x14ac:dyDescent="0.25">
      <c r="A133" s="6"/>
      <c r="B133" s="3"/>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spans="1:27" ht="14.25" customHeight="1" x14ac:dyDescent="0.25">
      <c r="A134" s="6"/>
      <c r="B134" s="3"/>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spans="1:27" ht="14.25" customHeight="1" x14ac:dyDescent="0.25">
      <c r="A135" s="6"/>
      <c r="B135" s="3"/>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spans="1:27" ht="14.25" customHeight="1" x14ac:dyDescent="0.25">
      <c r="A136" s="6"/>
      <c r="B136" s="3"/>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spans="1:27" ht="14.25" customHeight="1" x14ac:dyDescent="0.25">
      <c r="A137" s="6"/>
      <c r="B137" s="3"/>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spans="1:27" ht="14.25" customHeight="1" x14ac:dyDescent="0.25">
      <c r="A138" s="6"/>
      <c r="B138" s="3"/>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spans="1:27" ht="14.25" customHeight="1" x14ac:dyDescent="0.25">
      <c r="A139" s="6"/>
      <c r="B139" s="3"/>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spans="1:27" ht="14.25" customHeight="1" x14ac:dyDescent="0.25">
      <c r="A140" s="6"/>
      <c r="B140" s="3"/>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spans="1:27" ht="14.25" customHeight="1" x14ac:dyDescent="0.25">
      <c r="A141" s="6"/>
      <c r="B141" s="3"/>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spans="1:27" ht="14.25" customHeight="1" x14ac:dyDescent="0.25">
      <c r="A142" s="6"/>
      <c r="B142" s="3"/>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spans="1:27" ht="14.25" customHeight="1" x14ac:dyDescent="0.25">
      <c r="A143" s="6"/>
      <c r="B143" s="3"/>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spans="1:27" ht="14.25" customHeight="1" x14ac:dyDescent="0.25">
      <c r="A144" s="6"/>
      <c r="B144" s="3"/>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spans="1:27" ht="14.25" customHeight="1" x14ac:dyDescent="0.25">
      <c r="A145" s="6"/>
      <c r="B145" s="3"/>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spans="1:27" ht="14.25" customHeight="1" x14ac:dyDescent="0.25">
      <c r="A146" s="6"/>
      <c r="B146" s="3"/>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spans="1:27" ht="14.25" customHeight="1" x14ac:dyDescent="0.25">
      <c r="A147" s="6"/>
      <c r="B147" s="3"/>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spans="1:27" ht="14.25" customHeight="1" x14ac:dyDescent="0.25">
      <c r="A148" s="6"/>
      <c r="B148" s="3"/>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spans="1:27" ht="14.25" customHeight="1" x14ac:dyDescent="0.25">
      <c r="A149" s="6"/>
      <c r="B149" s="3"/>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spans="1:27" ht="14.25" customHeight="1" x14ac:dyDescent="0.25">
      <c r="A150" s="6"/>
      <c r="B150" s="3"/>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spans="1:27" ht="14.25" customHeight="1" x14ac:dyDescent="0.25">
      <c r="A151" s="6"/>
      <c r="B151" s="3"/>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spans="1:27" ht="14.25" customHeight="1" x14ac:dyDescent="0.25">
      <c r="A152" s="6"/>
      <c r="B152" s="3"/>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spans="1:27" ht="14.25" customHeight="1" x14ac:dyDescent="0.25">
      <c r="A153" s="6"/>
      <c r="B153" s="3"/>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spans="1:27" ht="14.25" customHeight="1" x14ac:dyDescent="0.25">
      <c r="A154" s="6"/>
      <c r="B154" s="3"/>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spans="1:27" ht="14.25" customHeight="1" x14ac:dyDescent="0.25">
      <c r="A155" s="6"/>
      <c r="B155" s="3"/>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spans="1:27" ht="14.25" customHeight="1" x14ac:dyDescent="0.25">
      <c r="A156" s="6"/>
      <c r="B156" s="3"/>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spans="1:27" ht="14.25" customHeight="1" x14ac:dyDescent="0.25">
      <c r="A157" s="6"/>
      <c r="B157" s="3"/>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spans="1:27" ht="14.25" customHeight="1" x14ac:dyDescent="0.25">
      <c r="A158" s="6"/>
      <c r="B158" s="3"/>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spans="1:27" ht="14.25" customHeight="1" x14ac:dyDescent="0.25">
      <c r="A159" s="6"/>
      <c r="B159" s="3"/>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spans="1:27" ht="14.25" customHeight="1" x14ac:dyDescent="0.25">
      <c r="A160" s="6"/>
      <c r="B160" s="3"/>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spans="1:27" ht="14.25" customHeight="1" x14ac:dyDescent="0.25">
      <c r="A161" s="6"/>
      <c r="B161" s="3"/>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spans="1:27" ht="14.25" customHeight="1" x14ac:dyDescent="0.25">
      <c r="A162" s="6"/>
      <c r="B162" s="3"/>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spans="1:27" ht="14.25" customHeight="1" x14ac:dyDescent="0.25">
      <c r="A163" s="6"/>
      <c r="B163" s="3"/>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spans="1:27" ht="14.25" customHeight="1" x14ac:dyDescent="0.25">
      <c r="A164" s="6"/>
      <c r="B164" s="3"/>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spans="1:27" ht="14.25" customHeight="1" x14ac:dyDescent="0.25">
      <c r="A165" s="6"/>
      <c r="B165" s="3"/>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spans="1:27" ht="14.25" customHeight="1" x14ac:dyDescent="0.25">
      <c r="A166" s="6"/>
      <c r="B166" s="3"/>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spans="1:27" ht="14.25" customHeight="1" x14ac:dyDescent="0.25">
      <c r="A167" s="6"/>
      <c r="B167" s="3"/>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spans="1:27" ht="14.25" customHeight="1" x14ac:dyDescent="0.25">
      <c r="A168" s="6"/>
      <c r="B168" s="3"/>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spans="1:27" ht="14.25" customHeight="1" x14ac:dyDescent="0.25">
      <c r="A169" s="6"/>
      <c r="B169" s="3"/>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spans="1:27" ht="14.25" customHeight="1" x14ac:dyDescent="0.25">
      <c r="A170" s="6"/>
      <c r="B170" s="3"/>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spans="1:27" ht="14.25" customHeight="1" x14ac:dyDescent="0.25">
      <c r="A171" s="6"/>
      <c r="B171" s="3"/>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spans="1:27" ht="14.25" customHeight="1" x14ac:dyDescent="0.25">
      <c r="A172" s="6"/>
      <c r="B172" s="3"/>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spans="1:27" ht="14.25" customHeight="1" x14ac:dyDescent="0.25">
      <c r="A173" s="6"/>
      <c r="B173" s="3"/>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spans="1:27" ht="14.25" customHeight="1" x14ac:dyDescent="0.25">
      <c r="A174" s="6"/>
      <c r="B174" s="3"/>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spans="1:27" ht="14.25" customHeight="1" x14ac:dyDescent="0.25">
      <c r="A175" s="6"/>
      <c r="B175" s="3"/>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spans="1:27" ht="14.25" customHeight="1" x14ac:dyDescent="0.25">
      <c r="A176" s="6"/>
      <c r="B176" s="3"/>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spans="1:27" ht="14.25" customHeight="1" x14ac:dyDescent="0.25">
      <c r="A177" s="6"/>
      <c r="B177" s="3"/>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spans="1:27" ht="14.25" customHeight="1" x14ac:dyDescent="0.25">
      <c r="A178" s="6"/>
      <c r="B178" s="3"/>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spans="1:27" ht="14.25" customHeight="1" x14ac:dyDescent="0.25">
      <c r="A179" s="6"/>
      <c r="B179" s="3"/>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spans="1:27" ht="14.25" customHeight="1" x14ac:dyDescent="0.25">
      <c r="A180" s="6"/>
      <c r="B180" s="3"/>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spans="1:27" ht="14.25" customHeight="1" x14ac:dyDescent="0.25">
      <c r="A181" s="6"/>
      <c r="B181" s="3"/>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spans="1:27" ht="14.25" customHeight="1" x14ac:dyDescent="0.25">
      <c r="A182" s="6"/>
      <c r="B182" s="3"/>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spans="1:27" ht="14.25" customHeight="1" x14ac:dyDescent="0.25">
      <c r="A183" s="6"/>
      <c r="B183" s="3"/>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1:27" ht="14.25" customHeight="1" x14ac:dyDescent="0.25">
      <c r="A184" s="6"/>
      <c r="B184" s="3"/>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1:27" ht="14.25" customHeight="1" x14ac:dyDescent="0.25">
      <c r="A185" s="6"/>
      <c r="B185" s="3"/>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1:27" ht="14.25" customHeight="1" x14ac:dyDescent="0.25">
      <c r="A186" s="6"/>
      <c r="B186" s="3"/>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1:27" ht="14.25" customHeight="1" x14ac:dyDescent="0.25">
      <c r="A187" s="6"/>
      <c r="B187" s="3"/>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27" ht="14.25" customHeight="1" x14ac:dyDescent="0.25">
      <c r="A188" s="6"/>
      <c r="B188" s="3"/>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27" ht="14.25" customHeight="1" x14ac:dyDescent="0.25">
      <c r="A189" s="6"/>
      <c r="B189" s="3"/>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27" ht="14.25" customHeight="1" x14ac:dyDescent="0.25">
      <c r="A190" s="6"/>
      <c r="B190" s="3"/>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27" ht="14.25" customHeight="1" x14ac:dyDescent="0.25">
      <c r="A191" s="6"/>
      <c r="B191" s="3"/>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27" ht="14.25" customHeight="1" x14ac:dyDescent="0.25">
      <c r="A192" s="6"/>
      <c r="B192" s="3"/>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1:27" ht="14.25" customHeight="1" x14ac:dyDescent="0.25">
      <c r="A193" s="6"/>
      <c r="B193" s="3"/>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1:27" ht="14.25" customHeight="1" x14ac:dyDescent="0.25">
      <c r="A194" s="6"/>
      <c r="B194" s="3"/>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1:27" ht="14.25" customHeight="1" x14ac:dyDescent="0.25">
      <c r="A195" s="6"/>
      <c r="B195" s="3"/>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1:27" ht="14.25" customHeight="1" x14ac:dyDescent="0.25">
      <c r="A196" s="6"/>
      <c r="B196" s="3"/>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1:27" ht="14.25" customHeight="1" x14ac:dyDescent="0.25">
      <c r="A197" s="6"/>
      <c r="B197" s="3"/>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1:27" ht="14.25" customHeight="1" x14ac:dyDescent="0.25">
      <c r="A198" s="6"/>
      <c r="B198" s="3"/>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1:27" ht="14.25" customHeight="1" x14ac:dyDescent="0.25">
      <c r="A199" s="6"/>
      <c r="B199" s="3"/>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1:27" ht="14.25" customHeight="1" x14ac:dyDescent="0.25">
      <c r="A200" s="6"/>
      <c r="B200" s="3"/>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1:27" ht="14.25" customHeight="1" x14ac:dyDescent="0.25">
      <c r="A201" s="6"/>
      <c r="B201" s="3"/>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1:27" ht="14.25" customHeight="1" x14ac:dyDescent="0.25">
      <c r="A202" s="6"/>
      <c r="B202" s="3"/>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1:27" ht="14.25" customHeight="1" x14ac:dyDescent="0.25">
      <c r="A203" s="6"/>
      <c r="B203" s="3"/>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1:27" ht="14.25" customHeight="1" x14ac:dyDescent="0.25">
      <c r="A204" s="6"/>
      <c r="B204" s="3"/>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1:27" ht="14.25" customHeight="1" x14ac:dyDescent="0.25">
      <c r="A205" s="6"/>
      <c r="B205" s="3"/>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1:27" ht="14.25" customHeight="1" x14ac:dyDescent="0.25">
      <c r="A206" s="6"/>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1:27" ht="14.25" customHeight="1" x14ac:dyDescent="0.25">
      <c r="A207" s="6"/>
      <c r="B207" s="3"/>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1:27" ht="14.25" customHeight="1" x14ac:dyDescent="0.25">
      <c r="A208" s="6"/>
      <c r="B208" s="3"/>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1:27" ht="14.25" customHeight="1" x14ac:dyDescent="0.25">
      <c r="A209" s="6"/>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1:27" ht="14.25" customHeight="1" x14ac:dyDescent="0.25">
      <c r="A210" s="6"/>
      <c r="B210" s="3"/>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1:27" ht="14.25" customHeight="1" x14ac:dyDescent="0.25">
      <c r="A211" s="6"/>
      <c r="B211" s="3"/>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1:27" ht="14.25" customHeight="1" x14ac:dyDescent="0.25">
      <c r="A212" s="6"/>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1:27" ht="14.25" customHeight="1" x14ac:dyDescent="0.25">
      <c r="A213" s="6"/>
      <c r="B213" s="3"/>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1:27" ht="14.25" customHeight="1" x14ac:dyDescent="0.25">
      <c r="A214" s="6"/>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1:27" ht="14.25" customHeight="1" x14ac:dyDescent="0.25">
      <c r="A215" s="6"/>
      <c r="B215" s="3"/>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1:27" ht="14.25" customHeight="1" x14ac:dyDescent="0.25">
      <c r="A216" s="6"/>
      <c r="B216" s="3"/>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1:27" ht="14.25" customHeight="1" x14ac:dyDescent="0.25">
      <c r="A217" s="6"/>
      <c r="B217" s="3"/>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1:27" ht="14.25" customHeight="1" x14ac:dyDescent="0.25">
      <c r="A218" s="6"/>
      <c r="B218" s="3"/>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1:27" ht="14.25" customHeight="1" x14ac:dyDescent="0.25">
      <c r="A219" s="6"/>
      <c r="B219" s="3"/>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1:27" ht="14.25" customHeight="1" x14ac:dyDescent="0.25">
      <c r="A220" s="6"/>
      <c r="B220" s="3"/>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1:27" ht="14.25" customHeight="1" x14ac:dyDescent="0.25">
      <c r="A221" s="6"/>
      <c r="B221" s="3"/>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1:27" ht="15.75" customHeight="1" x14ac:dyDescent="0.25">
      <c r="A222" s="6"/>
      <c r="B222" s="3"/>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1:27" ht="15.75" customHeight="1" x14ac:dyDescent="0.25">
      <c r="A223" s="6"/>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1:27" ht="15.75" customHeight="1" x14ac:dyDescent="0.25">
      <c r="A224" s="6"/>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1:27" ht="15.75" customHeight="1" x14ac:dyDescent="0.25">
      <c r="A225" s="6"/>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1:27" ht="15.75" customHeight="1" x14ac:dyDescent="0.25">
      <c r="A226" s="6"/>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1:27" ht="15.75" customHeight="1" x14ac:dyDescent="0.25">
      <c r="A227" s="6"/>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1:27" ht="15.75" customHeight="1" x14ac:dyDescent="0.25">
      <c r="A228" s="6"/>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1:27" ht="15.75" customHeight="1" x14ac:dyDescent="0.25">
      <c r="A229" s="6"/>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1:27" ht="15.75" customHeight="1" x14ac:dyDescent="0.25">
      <c r="A230" s="6"/>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1:27" ht="15.75" customHeight="1" x14ac:dyDescent="0.25">
      <c r="A231" s="6"/>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1:27" ht="15.75" customHeight="1" x14ac:dyDescent="0.25">
      <c r="A232" s="6"/>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1:27" ht="15.75" customHeight="1" x14ac:dyDescent="0.25">
      <c r="A233" s="6"/>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1:27" ht="15.75" customHeight="1" x14ac:dyDescent="0.25">
      <c r="A234" s="6"/>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1:27" ht="15.75" customHeight="1" x14ac:dyDescent="0.25">
      <c r="A235" s="6"/>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1:27" ht="15.75" customHeight="1" x14ac:dyDescent="0.25">
      <c r="A236" s="6"/>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1:27" ht="15.75" customHeight="1" x14ac:dyDescent="0.25">
      <c r="A237" s="6"/>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1:27" ht="15.75" customHeight="1" x14ac:dyDescent="0.25">
      <c r="A238" s="6"/>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1:27" ht="15.75" customHeight="1" x14ac:dyDescent="0.25">
      <c r="A239" s="6"/>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1:27" ht="15.75" customHeight="1" x14ac:dyDescent="0.25">
      <c r="A240" s="6"/>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1:27" ht="15.75" customHeight="1" x14ac:dyDescent="0.25">
      <c r="A241" s="6"/>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1:27" ht="15.75" customHeight="1" x14ac:dyDescent="0.25">
      <c r="A242" s="6"/>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1:27" ht="15.75" customHeight="1" x14ac:dyDescent="0.25">
      <c r="A243" s="6"/>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1:27" ht="15.75" customHeight="1" x14ac:dyDescent="0.25">
      <c r="A244" s="6"/>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1:27" ht="15.75" customHeight="1" x14ac:dyDescent="0.25">
      <c r="A245" s="6"/>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1:27" ht="15.75" customHeight="1" x14ac:dyDescent="0.25">
      <c r="A246" s="6"/>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1:27" ht="15.75" customHeight="1" x14ac:dyDescent="0.25">
      <c r="A247" s="6"/>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1:27" ht="15.75" customHeight="1" x14ac:dyDescent="0.25">
      <c r="A248" s="6"/>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1:27" ht="15.75" customHeight="1" x14ac:dyDescent="0.25">
      <c r="A249" s="6"/>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1:27" ht="15.75" customHeight="1" x14ac:dyDescent="0.25">
      <c r="A250" s="6"/>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1:27" ht="15.75" customHeight="1" x14ac:dyDescent="0.25">
      <c r="A251" s="6"/>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1:27" ht="15.75" customHeight="1" x14ac:dyDescent="0.25">
      <c r="A252" s="6"/>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1:27" ht="15.75" customHeight="1" x14ac:dyDescent="0.25">
      <c r="A253" s="6"/>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1:27" ht="15.75" customHeight="1" x14ac:dyDescent="0.25">
      <c r="A254" s="6"/>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1:27" ht="15.75" customHeight="1" x14ac:dyDescent="0.25">
      <c r="A255" s="6"/>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1:27" ht="15.75" customHeight="1" x14ac:dyDescent="0.25">
      <c r="A256" s="6"/>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1:27" ht="15.75" customHeight="1" x14ac:dyDescent="0.25">
      <c r="A257" s="6"/>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1:27" ht="15.75" customHeight="1" x14ac:dyDescent="0.25">
      <c r="A258" s="6"/>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1:27" ht="15.75" customHeight="1" x14ac:dyDescent="0.25">
      <c r="A259" s="6"/>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1:27" ht="15.75" customHeight="1" x14ac:dyDescent="0.25">
      <c r="A260" s="6"/>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1:27" ht="15.75" customHeight="1" x14ac:dyDescent="0.25">
      <c r="A261" s="6"/>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1:27" ht="15.75" customHeight="1" x14ac:dyDescent="0.25">
      <c r="A262" s="6"/>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1:27" ht="15.75" customHeight="1" x14ac:dyDescent="0.25">
      <c r="A263" s="6"/>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1:27" ht="15.75" customHeight="1" x14ac:dyDescent="0.25">
      <c r="A264" s="6"/>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1:27" ht="15.75" customHeight="1" x14ac:dyDescent="0.25">
      <c r="A265" s="6"/>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1:27" ht="15.75" customHeight="1" x14ac:dyDescent="0.25">
      <c r="A266" s="6"/>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1:27" ht="15.75" customHeight="1" x14ac:dyDescent="0.25">
      <c r="A267" s="6"/>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1:27" ht="15.75" customHeight="1" x14ac:dyDescent="0.25">
      <c r="A268" s="6"/>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1:27" ht="15.75" customHeight="1" x14ac:dyDescent="0.25">
      <c r="A269" s="6"/>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1:27" ht="15.75" customHeight="1" x14ac:dyDescent="0.25">
      <c r="A270" s="6"/>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1:27" ht="15.75" customHeight="1" x14ac:dyDescent="0.25">
      <c r="A271" s="6"/>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1:27" ht="15.75" customHeight="1" x14ac:dyDescent="0.25">
      <c r="A272" s="6"/>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1:27" ht="15.75" customHeight="1" x14ac:dyDescent="0.25">
      <c r="A273" s="6"/>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1:27" ht="15.75" customHeight="1" x14ac:dyDescent="0.25">
      <c r="A274" s="6"/>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1:27" ht="15.75" customHeight="1" x14ac:dyDescent="0.25">
      <c r="A275" s="6"/>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1:27" ht="15.75" customHeight="1" x14ac:dyDescent="0.25">
      <c r="A276" s="6"/>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1:27" ht="15.75" customHeight="1" x14ac:dyDescent="0.25">
      <c r="A277" s="6"/>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1:27" ht="15.75" customHeight="1" x14ac:dyDescent="0.25">
      <c r="A278" s="6"/>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1:27" ht="15.75" customHeight="1" x14ac:dyDescent="0.25">
      <c r="A279" s="6"/>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1:27" ht="15.75" customHeight="1" x14ac:dyDescent="0.25">
      <c r="A280" s="6"/>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1:27" ht="15.75" customHeight="1" x14ac:dyDescent="0.25">
      <c r="A281" s="6"/>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1:27" ht="15.75" customHeight="1" x14ac:dyDescent="0.25">
      <c r="A282" s="6"/>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1:27" ht="15.75" customHeight="1" x14ac:dyDescent="0.25">
      <c r="A283" s="6"/>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1:27" ht="15.75" customHeight="1" x14ac:dyDescent="0.25">
      <c r="A284" s="6"/>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1:27" ht="15.75" customHeight="1" x14ac:dyDescent="0.25">
      <c r="A285" s="6"/>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1:27" ht="15.75" customHeight="1" x14ac:dyDescent="0.25">
      <c r="A286" s="6"/>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1:27" ht="15.75" customHeight="1" x14ac:dyDescent="0.25">
      <c r="A287" s="6"/>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1:27" ht="15.75" customHeight="1" x14ac:dyDescent="0.25">
      <c r="A288" s="6"/>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1:27" ht="15.75" customHeight="1" x14ac:dyDescent="0.25">
      <c r="A289" s="6"/>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1:27" ht="15.75" customHeight="1" x14ac:dyDescent="0.25">
      <c r="A290" s="6"/>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1:27" ht="15.75" customHeight="1" x14ac:dyDescent="0.25">
      <c r="A291" s="6"/>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1:27" ht="15.75" customHeight="1" x14ac:dyDescent="0.25">
      <c r="A292" s="6"/>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1:27" ht="15.75" customHeight="1" x14ac:dyDescent="0.25">
      <c r="A293" s="6"/>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1:27" ht="15.75" customHeight="1" x14ac:dyDescent="0.25">
      <c r="A294" s="6"/>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1:27" ht="15.75" customHeight="1" x14ac:dyDescent="0.25">
      <c r="A295" s="6"/>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1:27" ht="15.75" customHeight="1" x14ac:dyDescent="0.25">
      <c r="A296" s="6"/>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1:27" ht="15.75" customHeight="1" x14ac:dyDescent="0.25">
      <c r="A297" s="6"/>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1:27" ht="15.75" customHeight="1" x14ac:dyDescent="0.25">
      <c r="A298" s="6"/>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1:27" ht="15.75" customHeight="1" x14ac:dyDescent="0.25">
      <c r="A299" s="6"/>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1:27" ht="15.75" customHeight="1" x14ac:dyDescent="0.25">
      <c r="A300" s="6"/>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1:27" ht="15.75" customHeight="1" x14ac:dyDescent="0.25">
      <c r="A301" s="6"/>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1:27" ht="15.75" customHeight="1" x14ac:dyDescent="0.25">
      <c r="A302" s="6"/>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1:27" ht="15.75" customHeight="1" x14ac:dyDescent="0.25">
      <c r="A303" s="6"/>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1:27" ht="15.75" customHeight="1" x14ac:dyDescent="0.25">
      <c r="A304" s="6"/>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1:27" ht="15.75" customHeight="1" x14ac:dyDescent="0.25">
      <c r="A305" s="6"/>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1:27" ht="15.75" customHeight="1" x14ac:dyDescent="0.25">
      <c r="A306" s="6"/>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1:27" ht="15.75" customHeight="1" x14ac:dyDescent="0.25">
      <c r="A307" s="6"/>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1:27" ht="15.75" customHeight="1" x14ac:dyDescent="0.25">
      <c r="A308" s="6"/>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1:27" ht="15.75" customHeight="1" x14ac:dyDescent="0.25">
      <c r="A309" s="6"/>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1:27" ht="15.75" customHeight="1" x14ac:dyDescent="0.25">
      <c r="A310" s="6"/>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1:27" ht="15.75" customHeight="1" x14ac:dyDescent="0.25">
      <c r="A311" s="6"/>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1:27" ht="15.75" customHeight="1" x14ac:dyDescent="0.25">
      <c r="A312" s="6"/>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1:27" ht="15.75" customHeight="1" x14ac:dyDescent="0.25">
      <c r="A313" s="6"/>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1:27" ht="15.75" customHeight="1" x14ac:dyDescent="0.25">
      <c r="A314" s="6"/>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1:27" ht="15.75" customHeight="1" x14ac:dyDescent="0.25">
      <c r="A315" s="6"/>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1:27" ht="15.75" customHeight="1" x14ac:dyDescent="0.25">
      <c r="A316" s="6"/>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1:27" ht="15.75" customHeight="1" x14ac:dyDescent="0.25">
      <c r="A317" s="6"/>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1:27" ht="15.75" customHeight="1" x14ac:dyDescent="0.25">
      <c r="A318" s="6"/>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1:27" ht="15.75" customHeight="1" x14ac:dyDescent="0.25">
      <c r="A319" s="6"/>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1:27" ht="15.75" customHeight="1" x14ac:dyDescent="0.25">
      <c r="A320" s="6"/>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1:27" ht="15.75" customHeight="1" x14ac:dyDescent="0.25">
      <c r="A321" s="6"/>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1:27" ht="15.75" customHeight="1" x14ac:dyDescent="0.25">
      <c r="A322" s="6"/>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1:27" ht="15.75" customHeight="1" x14ac:dyDescent="0.25">
      <c r="A323" s="6"/>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1:27" ht="15.75" customHeight="1" x14ac:dyDescent="0.25">
      <c r="A324" s="6"/>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1:27" ht="15.75" customHeight="1" x14ac:dyDescent="0.25">
      <c r="A325" s="6"/>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1:27" ht="15.75" customHeight="1" x14ac:dyDescent="0.25">
      <c r="A326" s="6"/>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1:27" ht="15.75" customHeight="1" x14ac:dyDescent="0.25">
      <c r="A327" s="6"/>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1:27" ht="15.75" customHeight="1" x14ac:dyDescent="0.25">
      <c r="A328" s="6"/>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1:27" ht="15.75" customHeight="1" x14ac:dyDescent="0.25">
      <c r="A329" s="6"/>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1:27" ht="15.75" customHeight="1" x14ac:dyDescent="0.25">
      <c r="A330" s="6"/>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1:27" ht="15.75" customHeight="1" x14ac:dyDescent="0.25">
      <c r="A331" s="6"/>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1:27" ht="15.75" customHeight="1" x14ac:dyDescent="0.25">
      <c r="A332" s="6"/>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1:27" ht="15.75" customHeight="1" x14ac:dyDescent="0.25">
      <c r="A333" s="6"/>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1:27" ht="15.75" customHeight="1" x14ac:dyDescent="0.25">
      <c r="A334" s="6"/>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1:27" ht="15.75" customHeight="1" x14ac:dyDescent="0.25">
      <c r="A335" s="6"/>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1:27" ht="15.75" customHeight="1" x14ac:dyDescent="0.25">
      <c r="A336" s="6"/>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1:27" ht="15.75" customHeight="1" x14ac:dyDescent="0.25">
      <c r="A337" s="6"/>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1:27" ht="15.75" customHeight="1" x14ac:dyDescent="0.25">
      <c r="A338" s="6"/>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1:27" ht="15.75" customHeight="1" x14ac:dyDescent="0.25">
      <c r="A339" s="6"/>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1:27" ht="15.75" customHeight="1" x14ac:dyDescent="0.25">
      <c r="A340" s="6"/>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1:27" ht="15.75" customHeight="1" x14ac:dyDescent="0.25">
      <c r="A341" s="6"/>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1:27" ht="15.75" customHeight="1" x14ac:dyDescent="0.25">
      <c r="A342" s="6"/>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1:27" ht="15.75" customHeight="1" x14ac:dyDescent="0.25">
      <c r="A343" s="6"/>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1:27" ht="15.75" customHeight="1" x14ac:dyDescent="0.25">
      <c r="A344" s="6"/>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1:27" ht="15.75" customHeight="1" x14ac:dyDescent="0.25">
      <c r="A345" s="6"/>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1:27" ht="15.75" customHeight="1" x14ac:dyDescent="0.25">
      <c r="A346" s="6"/>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1:27" ht="15.75" customHeight="1" x14ac:dyDescent="0.25">
      <c r="A347" s="6"/>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1:27" ht="15.75" customHeight="1" x14ac:dyDescent="0.25">
      <c r="A348" s="6"/>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1:27" ht="15.75" customHeight="1" x14ac:dyDescent="0.25">
      <c r="A349" s="6"/>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1:27" ht="15.75" customHeight="1" x14ac:dyDescent="0.25">
      <c r="A350" s="6"/>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1:27" ht="15.75" customHeight="1" x14ac:dyDescent="0.25">
      <c r="A351" s="6"/>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1:27" ht="15.75" customHeight="1" x14ac:dyDescent="0.25">
      <c r="A352" s="6"/>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1:27" ht="15.75" customHeight="1" x14ac:dyDescent="0.25">
      <c r="A353" s="6"/>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1:27" ht="15.75" customHeight="1" x14ac:dyDescent="0.25">
      <c r="A354" s="6"/>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1:27" ht="15.75" customHeight="1" x14ac:dyDescent="0.25">
      <c r="A355" s="6"/>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1:27" ht="15.75" customHeight="1" x14ac:dyDescent="0.25">
      <c r="A356" s="6"/>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1:27" ht="15.75" customHeight="1" x14ac:dyDescent="0.25">
      <c r="A357" s="6"/>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1:27" ht="15.75" customHeight="1" x14ac:dyDescent="0.25">
      <c r="A358" s="6"/>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1:27" ht="15.75" customHeight="1" x14ac:dyDescent="0.25">
      <c r="A359" s="6"/>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1:27" ht="15.75" customHeight="1" x14ac:dyDescent="0.25">
      <c r="A360" s="6"/>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1:27" ht="15.75" customHeight="1" x14ac:dyDescent="0.25">
      <c r="A361" s="6"/>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1:27" ht="15.75" customHeight="1" x14ac:dyDescent="0.25">
      <c r="A362" s="6"/>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1:27" ht="15.75" customHeight="1" x14ac:dyDescent="0.25">
      <c r="A363" s="6"/>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1:27" ht="15.75" customHeight="1" x14ac:dyDescent="0.25">
      <c r="A364" s="6"/>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1:27" ht="15.75" customHeight="1" x14ac:dyDescent="0.25">
      <c r="A365" s="6"/>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1:27" ht="15.75" customHeight="1" x14ac:dyDescent="0.25">
      <c r="A366" s="6"/>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1:27" ht="15.75" customHeight="1" x14ac:dyDescent="0.25">
      <c r="A367" s="6"/>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1:27" ht="15.75" customHeight="1" x14ac:dyDescent="0.25">
      <c r="A368" s="6"/>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1:27" ht="15.75" customHeight="1" x14ac:dyDescent="0.25">
      <c r="A369" s="6"/>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1:27" ht="15.75" customHeight="1" x14ac:dyDescent="0.25">
      <c r="A370" s="6"/>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1:27" ht="15.75" customHeight="1" x14ac:dyDescent="0.25">
      <c r="A371" s="6"/>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1:27" ht="15.75" customHeight="1" x14ac:dyDescent="0.25">
      <c r="A372" s="6"/>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1:27" ht="15.75" customHeight="1" x14ac:dyDescent="0.25">
      <c r="A373" s="6"/>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1:27" ht="15.75" customHeight="1" x14ac:dyDescent="0.25">
      <c r="A374" s="6"/>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1:27" ht="15.75" customHeight="1" x14ac:dyDescent="0.25">
      <c r="A375" s="6"/>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1:27" ht="15.75" customHeight="1" x14ac:dyDescent="0.25">
      <c r="A376" s="6"/>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1:27" ht="15.75" customHeight="1" x14ac:dyDescent="0.25">
      <c r="A377" s="6"/>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1:27" ht="15.75" customHeight="1" x14ac:dyDescent="0.25">
      <c r="A378" s="6"/>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1:27" ht="15.75" customHeight="1" x14ac:dyDescent="0.25">
      <c r="A379" s="6"/>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1:27" ht="15.75" customHeight="1" x14ac:dyDescent="0.25">
      <c r="A380" s="6"/>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1:27" ht="15.75" customHeight="1" x14ac:dyDescent="0.25">
      <c r="A381" s="6"/>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1:27" ht="15.75" customHeight="1" x14ac:dyDescent="0.25">
      <c r="A382" s="6"/>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1:27" ht="15.75" customHeight="1" x14ac:dyDescent="0.25">
      <c r="A383" s="6"/>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1:27" ht="15.75" customHeight="1" x14ac:dyDescent="0.25">
      <c r="A384" s="6"/>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1:27" ht="15.75" customHeight="1" x14ac:dyDescent="0.25">
      <c r="A385" s="6"/>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1:27" ht="15.75" customHeight="1" x14ac:dyDescent="0.25">
      <c r="A386" s="6"/>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1:27" ht="15.75" customHeight="1" x14ac:dyDescent="0.25">
      <c r="A387" s="6"/>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1:27" ht="15.75" customHeight="1" x14ac:dyDescent="0.25">
      <c r="A388" s="6"/>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1:27" ht="15.75" customHeight="1" x14ac:dyDescent="0.25">
      <c r="A389" s="6"/>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1:27" ht="15.75" customHeight="1" x14ac:dyDescent="0.25">
      <c r="A390" s="6"/>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1:27" ht="15.75" customHeight="1" x14ac:dyDescent="0.25">
      <c r="A391" s="6"/>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1:27" ht="15.75" customHeight="1" x14ac:dyDescent="0.25">
      <c r="A392" s="6"/>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1:27" ht="15.75" customHeight="1" x14ac:dyDescent="0.25">
      <c r="A393" s="6"/>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1:27" ht="15.75" customHeight="1" x14ac:dyDescent="0.25">
      <c r="A394" s="6"/>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1:27" ht="15.75" customHeight="1" x14ac:dyDescent="0.25">
      <c r="A395" s="6"/>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1:27" ht="15.75" customHeight="1" x14ac:dyDescent="0.25">
      <c r="A396" s="6"/>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1:27" ht="15.75" customHeight="1" x14ac:dyDescent="0.25">
      <c r="A397" s="6"/>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1:27" ht="15.75" customHeight="1" x14ac:dyDescent="0.25">
      <c r="A398" s="6"/>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1:27" ht="15.75" customHeight="1" x14ac:dyDescent="0.25">
      <c r="A399" s="6"/>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1:27" ht="15.75" customHeight="1" x14ac:dyDescent="0.25">
      <c r="A400" s="6"/>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1:27" ht="15.75" customHeight="1" x14ac:dyDescent="0.25">
      <c r="A401" s="6"/>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1:27" ht="15.75" customHeight="1" x14ac:dyDescent="0.25">
      <c r="A402" s="6"/>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1:27" ht="15.75" customHeight="1" x14ac:dyDescent="0.25">
      <c r="A403" s="6"/>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1:27" ht="15.75" customHeight="1" x14ac:dyDescent="0.25">
      <c r="A404" s="6"/>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1:27" ht="15.75" customHeight="1" x14ac:dyDescent="0.25">
      <c r="A405" s="6"/>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1:27" ht="15.75" customHeight="1" x14ac:dyDescent="0.25">
      <c r="A406" s="6"/>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1:27" ht="15.75" customHeight="1" x14ac:dyDescent="0.25">
      <c r="A407" s="6"/>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1:27" ht="15.75" customHeight="1" x14ac:dyDescent="0.25">
      <c r="A408" s="6"/>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1:27" ht="15.75" customHeight="1" x14ac:dyDescent="0.25">
      <c r="A409" s="6"/>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1:27" ht="15.75" customHeight="1" x14ac:dyDescent="0.25">
      <c r="A410" s="6"/>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1:27" ht="15.75" customHeight="1" x14ac:dyDescent="0.25">
      <c r="A411" s="6"/>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1:27" ht="15.75" customHeight="1" x14ac:dyDescent="0.25">
      <c r="A412" s="6"/>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1:27" ht="15.75" customHeight="1" x14ac:dyDescent="0.25">
      <c r="A413" s="6"/>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1:27" ht="15.75" customHeight="1" x14ac:dyDescent="0.25">
      <c r="A414" s="6"/>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1:27" ht="15.75" customHeight="1" x14ac:dyDescent="0.25">
      <c r="A415" s="6"/>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1:27" ht="15.75" customHeight="1" x14ac:dyDescent="0.25">
      <c r="A416" s="6"/>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1:27" ht="15.75" customHeight="1" x14ac:dyDescent="0.25">
      <c r="A417" s="6"/>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1:27" ht="15.75" customHeight="1" x14ac:dyDescent="0.25">
      <c r="A418" s="6"/>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1:27" ht="15.75" customHeight="1" x14ac:dyDescent="0.25">
      <c r="A419" s="6"/>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1:27" ht="15.75" customHeight="1" x14ac:dyDescent="0.25">
      <c r="A420" s="6"/>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1:27" ht="15.75" customHeight="1" x14ac:dyDescent="0.25">
      <c r="A421" s="6"/>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1:27" ht="15.75" customHeight="1" x14ac:dyDescent="0.25">
      <c r="A422" s="6"/>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1:27" ht="15.75" customHeight="1" x14ac:dyDescent="0.25">
      <c r="A423" s="6"/>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1:27" ht="15.75" customHeight="1" x14ac:dyDescent="0.25">
      <c r="A424" s="6"/>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1:27" ht="15.75" customHeight="1" x14ac:dyDescent="0.25">
      <c r="A425" s="6"/>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1:27" ht="15.75" customHeight="1" x14ac:dyDescent="0.25">
      <c r="A426" s="6"/>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1:27" ht="15.75" customHeight="1" x14ac:dyDescent="0.25">
      <c r="A427" s="6"/>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1:27" ht="15.75" customHeight="1" x14ac:dyDescent="0.25">
      <c r="A428" s="6"/>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1:27" ht="15.75" customHeight="1" x14ac:dyDescent="0.25">
      <c r="A429" s="6"/>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1:27" ht="15.75" customHeight="1" x14ac:dyDescent="0.25">
      <c r="A430" s="6"/>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1:27" ht="15.75" customHeight="1" x14ac:dyDescent="0.25">
      <c r="A431" s="6"/>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1:27" ht="15.75" customHeight="1" x14ac:dyDescent="0.25">
      <c r="A432" s="6"/>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1:27" ht="15.75" customHeight="1" x14ac:dyDescent="0.25">
      <c r="A433" s="6"/>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1:27" ht="15.75" customHeight="1" x14ac:dyDescent="0.25">
      <c r="A434" s="6"/>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1:27" ht="15.75" customHeight="1" x14ac:dyDescent="0.25">
      <c r="A435" s="6"/>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1:27" ht="15.75" customHeight="1" x14ac:dyDescent="0.25">
      <c r="A436" s="6"/>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1:27" ht="15.75" customHeight="1" x14ac:dyDescent="0.25">
      <c r="A437" s="6"/>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1:27" ht="15.75" customHeight="1" x14ac:dyDescent="0.25">
      <c r="A438" s="6"/>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1:27" ht="15.75" customHeight="1" x14ac:dyDescent="0.25">
      <c r="A439" s="6"/>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1:27" ht="15.75" customHeight="1" x14ac:dyDescent="0.25">
      <c r="A440" s="6"/>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1:27" ht="15.75" customHeight="1" x14ac:dyDescent="0.25">
      <c r="A441" s="6"/>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1:27" ht="15.75" customHeight="1" x14ac:dyDescent="0.25">
      <c r="A442" s="6"/>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1:27" ht="15.75" customHeight="1" x14ac:dyDescent="0.25">
      <c r="A443" s="6"/>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1:27" ht="15.75" customHeight="1" x14ac:dyDescent="0.25">
      <c r="A444" s="6"/>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1:27" ht="15.75" customHeight="1" x14ac:dyDescent="0.25">
      <c r="A445" s="6"/>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1:27" ht="15.75" customHeight="1" x14ac:dyDescent="0.25">
      <c r="A446" s="6"/>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1:27" ht="15.75" customHeight="1" x14ac:dyDescent="0.25">
      <c r="A447" s="6"/>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1:27" ht="15.75" customHeight="1" x14ac:dyDescent="0.25">
      <c r="A448" s="6"/>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1:27" ht="15.75" customHeight="1" x14ac:dyDescent="0.25">
      <c r="A449" s="6"/>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1:27" ht="15.75" customHeight="1" x14ac:dyDescent="0.25">
      <c r="A450" s="6"/>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1:27" ht="15.75" customHeight="1" x14ac:dyDescent="0.25">
      <c r="A451" s="6"/>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1:27" ht="15.75" customHeight="1" x14ac:dyDescent="0.25">
      <c r="A452" s="6"/>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1:27" ht="15.75" customHeight="1" x14ac:dyDescent="0.25">
      <c r="A453" s="6"/>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1:27" ht="15.75" customHeight="1" x14ac:dyDescent="0.25">
      <c r="A454" s="6"/>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1:27" ht="15.75" customHeight="1" x14ac:dyDescent="0.25">
      <c r="A455" s="6"/>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1:27" ht="15.75" customHeight="1" x14ac:dyDescent="0.25">
      <c r="A456" s="6"/>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1:27" ht="15.75" customHeight="1" x14ac:dyDescent="0.25">
      <c r="A457" s="6"/>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1:27" ht="15.75" customHeight="1" x14ac:dyDescent="0.25">
      <c r="A458" s="6"/>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1:27" ht="15.75" customHeight="1" x14ac:dyDescent="0.25">
      <c r="A459" s="6"/>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1:27" ht="15.75" customHeight="1" x14ac:dyDescent="0.25">
      <c r="A460" s="6"/>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1:27" ht="15.75" customHeight="1" x14ac:dyDescent="0.25">
      <c r="A461" s="6"/>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1:27" ht="15.75" customHeight="1" x14ac:dyDescent="0.25">
      <c r="A462" s="6"/>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1:27" ht="15.75" customHeight="1" x14ac:dyDescent="0.25">
      <c r="A463" s="6"/>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1:27" ht="15.75" customHeight="1" x14ac:dyDescent="0.25">
      <c r="A464" s="6"/>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1:27" ht="15.75" customHeight="1" x14ac:dyDescent="0.25">
      <c r="A465" s="6"/>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1:27" ht="15.75" customHeight="1" x14ac:dyDescent="0.25">
      <c r="A466" s="6"/>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1:27" ht="15.75" customHeight="1" x14ac:dyDescent="0.25">
      <c r="A467" s="6"/>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1:27" ht="15.75" customHeight="1" x14ac:dyDescent="0.25">
      <c r="A468" s="6"/>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1:27" ht="15.75" customHeight="1" x14ac:dyDescent="0.25">
      <c r="A469" s="6"/>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1:27" ht="15.75" customHeight="1" x14ac:dyDescent="0.25">
      <c r="A470" s="6"/>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1:27" ht="15.75" customHeight="1" x14ac:dyDescent="0.25">
      <c r="A471" s="6"/>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1:27" ht="15.75" customHeight="1" x14ac:dyDescent="0.25">
      <c r="A472" s="6"/>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1:27" ht="15.75" customHeight="1" x14ac:dyDescent="0.25">
      <c r="A473" s="6"/>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1:27" ht="15.75" customHeight="1" x14ac:dyDescent="0.25">
      <c r="A474" s="6"/>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1:27" ht="15.75" customHeight="1" x14ac:dyDescent="0.25">
      <c r="A475" s="6"/>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1:27" ht="15.75" customHeight="1" x14ac:dyDescent="0.25">
      <c r="A476" s="6"/>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1:27" ht="15.75" customHeight="1" x14ac:dyDescent="0.25">
      <c r="A477" s="6"/>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1:27" ht="15.75" customHeight="1" x14ac:dyDescent="0.25">
      <c r="A478" s="6"/>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1:27" ht="15.75" customHeight="1" x14ac:dyDescent="0.25">
      <c r="A479" s="6"/>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1:27" ht="15.75" customHeight="1" x14ac:dyDescent="0.25">
      <c r="A480" s="6"/>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1:27" ht="15.75" customHeight="1" x14ac:dyDescent="0.25">
      <c r="A481" s="6"/>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1:27" ht="15.75" customHeight="1" x14ac:dyDescent="0.25">
      <c r="A482" s="6"/>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1:27" ht="15.75" customHeight="1" x14ac:dyDescent="0.25">
      <c r="A483" s="6"/>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1:27" ht="15.75" customHeight="1" x14ac:dyDescent="0.25">
      <c r="A484" s="6"/>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1:27" ht="15.75" customHeight="1" x14ac:dyDescent="0.25">
      <c r="A485" s="6"/>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1:27" ht="15.75" customHeight="1" x14ac:dyDescent="0.25">
      <c r="A486" s="6"/>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1:27" ht="15.75" customHeight="1" x14ac:dyDescent="0.25">
      <c r="A487" s="6"/>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1:27" ht="15.75" customHeight="1" x14ac:dyDescent="0.25">
      <c r="A488" s="6"/>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1:27" ht="15.75" customHeight="1" x14ac:dyDescent="0.25">
      <c r="A489" s="6"/>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1:27" ht="15.75" customHeight="1" x14ac:dyDescent="0.25">
      <c r="A490" s="6"/>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1:27" ht="15.75" customHeight="1" x14ac:dyDescent="0.25">
      <c r="A491" s="6"/>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1:27" ht="15.75" customHeight="1" x14ac:dyDescent="0.25">
      <c r="A492" s="6"/>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1:27" ht="15.75" customHeight="1" x14ac:dyDescent="0.25">
      <c r="A493" s="6"/>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1:27" ht="15.75" customHeight="1" x14ac:dyDescent="0.25">
      <c r="A494" s="6"/>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1:27" ht="15.75" customHeight="1" x14ac:dyDescent="0.25">
      <c r="A495" s="6"/>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1:27" ht="15.75" customHeight="1" x14ac:dyDescent="0.25">
      <c r="A496" s="6"/>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1:27" ht="15.75" customHeight="1" x14ac:dyDescent="0.25">
      <c r="A497" s="6"/>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1:27" ht="15.75" customHeight="1" x14ac:dyDescent="0.25">
      <c r="A498" s="6"/>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1:27" ht="15.75" customHeight="1" x14ac:dyDescent="0.25">
      <c r="A499" s="6"/>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1:27" ht="15.75" customHeight="1" x14ac:dyDescent="0.25">
      <c r="A500" s="6"/>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1:27" ht="15.75" customHeight="1" x14ac:dyDescent="0.25">
      <c r="A501" s="6"/>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1:27" ht="15.75" customHeight="1" x14ac:dyDescent="0.25">
      <c r="A502" s="6"/>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1:27" ht="15.75" customHeight="1" x14ac:dyDescent="0.25">
      <c r="A503" s="6"/>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1:27" ht="15.75" customHeight="1" x14ac:dyDescent="0.25">
      <c r="A504" s="6"/>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1:27" ht="15.75" customHeight="1" x14ac:dyDescent="0.25">
      <c r="A505" s="6"/>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1:27" ht="15.75" customHeight="1" x14ac:dyDescent="0.25">
      <c r="A506" s="6"/>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1:27" ht="15.75" customHeight="1" x14ac:dyDescent="0.25">
      <c r="A507" s="6"/>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1:27" ht="15.75" customHeight="1" x14ac:dyDescent="0.25">
      <c r="A508" s="6"/>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1:27" ht="15.75" customHeight="1" x14ac:dyDescent="0.25">
      <c r="A509" s="6"/>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1:27" ht="15.75" customHeight="1" x14ac:dyDescent="0.25">
      <c r="A510" s="6"/>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1:27" ht="15.75" customHeight="1" x14ac:dyDescent="0.25">
      <c r="A511" s="6"/>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1:27" ht="15.75" customHeight="1" x14ac:dyDescent="0.25">
      <c r="A512" s="6"/>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1:27" ht="15.75" customHeight="1" x14ac:dyDescent="0.25">
      <c r="A513" s="6"/>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1:27" ht="15.75" customHeight="1" x14ac:dyDescent="0.25">
      <c r="A514" s="6"/>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1:27" ht="15.75" customHeight="1" x14ac:dyDescent="0.25">
      <c r="A515" s="6"/>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1:27" ht="15.75" customHeight="1" x14ac:dyDescent="0.25">
      <c r="A516" s="6"/>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1:27" ht="15.75" customHeight="1" x14ac:dyDescent="0.25">
      <c r="A517" s="6"/>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1:27" ht="15.75" customHeight="1" x14ac:dyDescent="0.25">
      <c r="A518" s="6"/>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1:27" ht="15.75" customHeight="1" x14ac:dyDescent="0.25">
      <c r="A519" s="6"/>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1:27" ht="15.75" customHeight="1" x14ac:dyDescent="0.25">
      <c r="A520" s="6"/>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1:27" ht="15.75" customHeight="1" x14ac:dyDescent="0.25">
      <c r="A521" s="6"/>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1:27" ht="15.75" customHeight="1" x14ac:dyDescent="0.25">
      <c r="A522" s="6"/>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1:27" ht="15.75" customHeight="1" x14ac:dyDescent="0.25">
      <c r="A523" s="6"/>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1:27" ht="15.75" customHeight="1" x14ac:dyDescent="0.25">
      <c r="A524" s="6"/>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1:27" ht="15.75" customHeight="1" x14ac:dyDescent="0.25">
      <c r="A525" s="6"/>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1:27" ht="15.75" customHeight="1" x14ac:dyDescent="0.25">
      <c r="A526" s="6"/>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1:27" ht="15.75" customHeight="1" x14ac:dyDescent="0.25">
      <c r="A527" s="6"/>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1:27" ht="15.75" customHeight="1" x14ac:dyDescent="0.25">
      <c r="A528" s="6"/>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1:27" ht="15.75" customHeight="1" x14ac:dyDescent="0.25">
      <c r="A529" s="6"/>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1:27" ht="15.75" customHeight="1" x14ac:dyDescent="0.25">
      <c r="A530" s="6"/>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1:27" ht="15.75" customHeight="1" x14ac:dyDescent="0.25">
      <c r="A531" s="6"/>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1:27" ht="15.75" customHeight="1" x14ac:dyDescent="0.25">
      <c r="A532" s="6"/>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1:27" ht="15.75" customHeight="1" x14ac:dyDescent="0.25">
      <c r="A533" s="6"/>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1:27" ht="15.75" customHeight="1" x14ac:dyDescent="0.25">
      <c r="A534" s="6"/>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1:27" ht="15.75" customHeight="1" x14ac:dyDescent="0.25">
      <c r="A535" s="6"/>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1:27" ht="15.75" customHeight="1" x14ac:dyDescent="0.25">
      <c r="A536" s="6"/>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1:27" ht="15.75" customHeight="1" x14ac:dyDescent="0.25">
      <c r="A537" s="6"/>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1:27" ht="15.75" customHeight="1" x14ac:dyDescent="0.25">
      <c r="A538" s="6"/>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1:27" ht="15.75" customHeight="1" x14ac:dyDescent="0.25">
      <c r="A539" s="6"/>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1:27" ht="15.75" customHeight="1" x14ac:dyDescent="0.25">
      <c r="A540" s="6"/>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1:27" ht="15.75" customHeight="1" x14ac:dyDescent="0.25">
      <c r="A541" s="6"/>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1:27" ht="15.75" customHeight="1" x14ac:dyDescent="0.25">
      <c r="A542" s="6"/>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1:27" ht="15.75" customHeight="1" x14ac:dyDescent="0.25">
      <c r="A543" s="6"/>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1:27" ht="15.75" customHeight="1" x14ac:dyDescent="0.25">
      <c r="A544" s="6"/>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1:27" ht="15.75" customHeight="1" x14ac:dyDescent="0.25">
      <c r="A545" s="6"/>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1:27" ht="15.75" customHeight="1" x14ac:dyDescent="0.25">
      <c r="A546" s="6"/>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1:27" ht="15.75" customHeight="1" x14ac:dyDescent="0.25">
      <c r="A547" s="6"/>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1:27" ht="15.75" customHeight="1" x14ac:dyDescent="0.25">
      <c r="A548" s="6"/>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1:27" ht="15.75" customHeight="1" x14ac:dyDescent="0.25">
      <c r="A549" s="6"/>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1:27" ht="15.75" customHeight="1" x14ac:dyDescent="0.25">
      <c r="A550" s="6"/>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1:27" ht="15.75" customHeight="1" x14ac:dyDescent="0.25">
      <c r="A551" s="6"/>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1:27" ht="15.75" customHeight="1" x14ac:dyDescent="0.25">
      <c r="A552" s="6"/>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1:27" ht="15.75" customHeight="1" x14ac:dyDescent="0.25">
      <c r="A553" s="6"/>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1:27" ht="15.75" customHeight="1" x14ac:dyDescent="0.25">
      <c r="A554" s="6"/>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1:27" ht="15.75" customHeight="1" x14ac:dyDescent="0.25">
      <c r="A555" s="6"/>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1:27" ht="15.75" customHeight="1" x14ac:dyDescent="0.25">
      <c r="A556" s="6"/>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1:27" ht="15.75" customHeight="1" x14ac:dyDescent="0.25">
      <c r="A557" s="6"/>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1:27" ht="15.75" customHeight="1" x14ac:dyDescent="0.25">
      <c r="A558" s="6"/>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1:27" ht="15.75" customHeight="1" x14ac:dyDescent="0.25">
      <c r="A559" s="6"/>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1:27" ht="15.75" customHeight="1" x14ac:dyDescent="0.25">
      <c r="A560" s="6"/>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1:27" ht="15.75" customHeight="1" x14ac:dyDescent="0.25">
      <c r="A561" s="6"/>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1:27" ht="15.75" customHeight="1" x14ac:dyDescent="0.25">
      <c r="A562" s="6"/>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1:27" ht="15.75" customHeight="1" x14ac:dyDescent="0.25">
      <c r="A563" s="6"/>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1:27" ht="15.75" customHeight="1" x14ac:dyDescent="0.25">
      <c r="A564" s="6"/>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1:27" ht="15.75" customHeight="1" x14ac:dyDescent="0.25">
      <c r="A565" s="6"/>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1:27" ht="15.75" customHeight="1" x14ac:dyDescent="0.25">
      <c r="A566" s="6"/>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1:27" ht="15.75" customHeight="1" x14ac:dyDescent="0.25">
      <c r="A567" s="6"/>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1:27" ht="15.75" customHeight="1" x14ac:dyDescent="0.25">
      <c r="A568" s="6"/>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1:27" ht="15.75" customHeight="1" x14ac:dyDescent="0.25">
      <c r="A569" s="6"/>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1:27" ht="15.75" customHeight="1" x14ac:dyDescent="0.25">
      <c r="A570" s="6"/>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1:27" ht="15.75" customHeight="1" x14ac:dyDescent="0.25">
      <c r="A571" s="6"/>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1:27" ht="15.75" customHeight="1" x14ac:dyDescent="0.25">
      <c r="A572" s="6"/>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1:27" ht="15.75" customHeight="1" x14ac:dyDescent="0.25">
      <c r="A573" s="6"/>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1:27" ht="15.75" customHeight="1" x14ac:dyDescent="0.25">
      <c r="A574" s="6"/>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1:27" ht="15.75" customHeight="1" x14ac:dyDescent="0.25">
      <c r="A575" s="6"/>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1:27" ht="15.75" customHeight="1" x14ac:dyDescent="0.25">
      <c r="A576" s="6"/>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1:27" ht="15.75" customHeight="1" x14ac:dyDescent="0.25">
      <c r="A577" s="6"/>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1:27" ht="15.75" customHeight="1" x14ac:dyDescent="0.25">
      <c r="A578" s="6"/>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1:27" ht="15.75" customHeight="1" x14ac:dyDescent="0.25">
      <c r="A579" s="6"/>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1:27" ht="15.75" customHeight="1" x14ac:dyDescent="0.25">
      <c r="A580" s="6"/>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1:27" ht="15.75" customHeight="1" x14ac:dyDescent="0.25">
      <c r="A581" s="6"/>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1:27" ht="15.75" customHeight="1" x14ac:dyDescent="0.25">
      <c r="A582" s="6"/>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1:27" ht="15.75" customHeight="1" x14ac:dyDescent="0.25">
      <c r="A583" s="6"/>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1:27" ht="15.75" customHeight="1" x14ac:dyDescent="0.25">
      <c r="A584" s="6"/>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1:27" ht="15.75" customHeight="1" x14ac:dyDescent="0.25">
      <c r="A585" s="6"/>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1:27" ht="15.75" customHeight="1" x14ac:dyDescent="0.25">
      <c r="A586" s="6"/>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1:27" ht="15.75" customHeight="1" x14ac:dyDescent="0.25">
      <c r="A587" s="6"/>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1:27" ht="15.75" customHeight="1" x14ac:dyDescent="0.25">
      <c r="A588" s="6"/>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1:27" ht="15.75" customHeight="1" x14ac:dyDescent="0.25">
      <c r="A589" s="6"/>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1:27" ht="15.75" customHeight="1" x14ac:dyDescent="0.25">
      <c r="A590" s="6"/>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1:27" ht="15.75" customHeight="1" x14ac:dyDescent="0.25">
      <c r="A591" s="6"/>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1:27" ht="15.75" customHeight="1" x14ac:dyDescent="0.25">
      <c r="A592" s="6"/>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1:27" ht="15.75" customHeight="1" x14ac:dyDescent="0.25">
      <c r="A593" s="6"/>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1:27" ht="15.75" customHeight="1" x14ac:dyDescent="0.25">
      <c r="A594" s="6"/>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1:27" ht="15.75" customHeight="1" x14ac:dyDescent="0.25">
      <c r="A595" s="6"/>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1:27" ht="15.75" customHeight="1" x14ac:dyDescent="0.25">
      <c r="A596" s="6"/>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1:27" ht="15.75" customHeight="1" x14ac:dyDescent="0.25">
      <c r="A597" s="6"/>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1:27" ht="15.75" customHeight="1" x14ac:dyDescent="0.25">
      <c r="A598" s="6"/>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1:27" ht="15.75" customHeight="1" x14ac:dyDescent="0.25">
      <c r="A599" s="6"/>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1:27" ht="15.75" customHeight="1" x14ac:dyDescent="0.25">
      <c r="A600" s="6"/>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1:27" ht="15.75" customHeight="1" x14ac:dyDescent="0.25">
      <c r="A601" s="6"/>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1:27" ht="15.75" customHeight="1" x14ac:dyDescent="0.25">
      <c r="A602" s="6"/>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1:27" ht="15.75" customHeight="1" x14ac:dyDescent="0.25">
      <c r="A603" s="6"/>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1:27" ht="15.75" customHeight="1" x14ac:dyDescent="0.25">
      <c r="A604" s="6"/>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1:27" ht="15.75" customHeight="1" x14ac:dyDescent="0.25">
      <c r="A605" s="6"/>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1:27" ht="15.75" customHeight="1" x14ac:dyDescent="0.25">
      <c r="A606" s="6"/>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1:27" ht="15.75" customHeight="1" x14ac:dyDescent="0.25">
      <c r="A607" s="6"/>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1:27" ht="15.75" customHeight="1" x14ac:dyDescent="0.25">
      <c r="A608" s="6"/>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1:27" ht="15.75" customHeight="1" x14ac:dyDescent="0.25">
      <c r="A609" s="6"/>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1:27" ht="15.75" customHeight="1" x14ac:dyDescent="0.25">
      <c r="A610" s="6"/>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1:27" ht="15.75" customHeight="1" x14ac:dyDescent="0.25">
      <c r="A611" s="6"/>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1:27" ht="15.75" customHeight="1" x14ac:dyDescent="0.25">
      <c r="A612" s="6"/>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1:27" ht="15.75" customHeight="1" x14ac:dyDescent="0.25">
      <c r="A613" s="6"/>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1:27" ht="15.75" customHeight="1" x14ac:dyDescent="0.25">
      <c r="A614" s="6"/>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1:27" ht="15.75" customHeight="1" x14ac:dyDescent="0.25">
      <c r="A615" s="6"/>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1:27" ht="15.75" customHeight="1" x14ac:dyDescent="0.25">
      <c r="A616" s="6"/>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1:27" ht="15.75" customHeight="1" x14ac:dyDescent="0.25">
      <c r="A617" s="6"/>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1:27" ht="15.75" customHeight="1" x14ac:dyDescent="0.25">
      <c r="A618" s="6"/>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1:27" ht="15.75" customHeight="1" x14ac:dyDescent="0.25">
      <c r="A619" s="6"/>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1:27" ht="15.75" customHeight="1" x14ac:dyDescent="0.25">
      <c r="A620" s="6"/>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1:27" ht="15.75" customHeight="1" x14ac:dyDescent="0.25">
      <c r="A621" s="6"/>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1:27" ht="15.75" customHeight="1" x14ac:dyDescent="0.25">
      <c r="A622" s="6"/>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1:27" ht="15.75" customHeight="1" x14ac:dyDescent="0.25">
      <c r="A623" s="6"/>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1:27" ht="15.75" customHeight="1" x14ac:dyDescent="0.25">
      <c r="A624" s="6"/>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1:27" ht="15.75" customHeight="1" x14ac:dyDescent="0.25">
      <c r="A625" s="6"/>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1:27" ht="15.75" customHeight="1" x14ac:dyDescent="0.25">
      <c r="A626" s="6"/>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1:27" ht="15.75" customHeight="1" x14ac:dyDescent="0.25">
      <c r="A627" s="6"/>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1:27" ht="15.75" customHeight="1" x14ac:dyDescent="0.25">
      <c r="A628" s="6"/>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1:27" ht="15.75" customHeight="1" x14ac:dyDescent="0.25">
      <c r="A629" s="6"/>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1:27" ht="15.75" customHeight="1" x14ac:dyDescent="0.25">
      <c r="A630" s="6"/>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1:27" ht="15.75" customHeight="1" x14ac:dyDescent="0.25">
      <c r="A631" s="6"/>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1:27" ht="15.75" customHeight="1" x14ac:dyDescent="0.25">
      <c r="A632" s="6"/>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1:27" ht="15.75" customHeight="1" x14ac:dyDescent="0.25">
      <c r="A633" s="6"/>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1:27" ht="15.75" customHeight="1" x14ac:dyDescent="0.25">
      <c r="A634" s="6"/>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1:27" ht="15.75" customHeight="1" x14ac:dyDescent="0.25">
      <c r="A635" s="6"/>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1:27" ht="15.75" customHeight="1" x14ac:dyDescent="0.25">
      <c r="A636" s="6"/>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1:27" ht="15.75" customHeight="1" x14ac:dyDescent="0.25">
      <c r="A637" s="6"/>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1:27" ht="15.75" customHeight="1" x14ac:dyDescent="0.25">
      <c r="A638" s="6"/>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1:27" ht="15.75" customHeight="1" x14ac:dyDescent="0.25">
      <c r="A639" s="6"/>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1:27" ht="15.75" customHeight="1" x14ac:dyDescent="0.25">
      <c r="A640" s="6"/>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1:27" ht="15.75" customHeight="1" x14ac:dyDescent="0.25">
      <c r="A641" s="6"/>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1:27" ht="15.75" customHeight="1" x14ac:dyDescent="0.25">
      <c r="A642" s="6"/>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1:27" ht="15.75" customHeight="1" x14ac:dyDescent="0.25">
      <c r="A643" s="6"/>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1:27" ht="15.75" customHeight="1" x14ac:dyDescent="0.25">
      <c r="A644" s="6"/>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1:27" ht="15.75" customHeight="1" x14ac:dyDescent="0.25">
      <c r="A645" s="6"/>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1:27" ht="15.75" customHeight="1" x14ac:dyDescent="0.25">
      <c r="A646" s="6"/>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1:27" ht="15.75" customHeight="1" x14ac:dyDescent="0.25">
      <c r="A647" s="6"/>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1:27" ht="15.75" customHeight="1" x14ac:dyDescent="0.25">
      <c r="A648" s="6"/>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1:27" ht="15.75" customHeight="1" x14ac:dyDescent="0.25">
      <c r="A649" s="6"/>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1:27" ht="15.75" customHeight="1" x14ac:dyDescent="0.25">
      <c r="A650" s="6"/>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1:27" ht="15.75" customHeight="1" x14ac:dyDescent="0.25">
      <c r="A651" s="6"/>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1:27" ht="15.75" customHeight="1" x14ac:dyDescent="0.25">
      <c r="A652" s="6"/>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1:27" ht="15.75" customHeight="1" x14ac:dyDescent="0.25">
      <c r="A653" s="6"/>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1:27" ht="15.75" customHeight="1" x14ac:dyDescent="0.25">
      <c r="A654" s="6"/>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1:27" ht="15.75" customHeight="1" x14ac:dyDescent="0.25">
      <c r="A655" s="6"/>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1:27" ht="15.75" customHeight="1" x14ac:dyDescent="0.25">
      <c r="A656" s="6"/>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1:27" ht="15.75" customHeight="1" x14ac:dyDescent="0.25">
      <c r="A657" s="6"/>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1:27" ht="15.75" customHeight="1" x14ac:dyDescent="0.25">
      <c r="A658" s="6"/>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1:27" ht="15.75" customHeight="1" x14ac:dyDescent="0.25">
      <c r="A659" s="6"/>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1:27" ht="15.75" customHeight="1" x14ac:dyDescent="0.25">
      <c r="A660" s="6"/>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1:27" ht="15.75" customHeight="1" x14ac:dyDescent="0.25">
      <c r="A661" s="6"/>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1:27" ht="15.75" customHeight="1" x14ac:dyDescent="0.25">
      <c r="A662" s="6"/>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1:27" ht="15.75" customHeight="1" x14ac:dyDescent="0.25">
      <c r="A663" s="6"/>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1:27" ht="15.75" customHeight="1" x14ac:dyDescent="0.25">
      <c r="A664" s="6"/>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1:27" ht="15.75" customHeight="1" x14ac:dyDescent="0.25">
      <c r="A665" s="6"/>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1:27" ht="15.75" customHeight="1" x14ac:dyDescent="0.25">
      <c r="A666" s="6"/>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1:27" ht="15.75" customHeight="1" x14ac:dyDescent="0.25">
      <c r="A667" s="6"/>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1:27" ht="15.75" customHeight="1" x14ac:dyDescent="0.25">
      <c r="A668" s="6"/>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1:27" ht="15.75" customHeight="1" x14ac:dyDescent="0.25">
      <c r="A669" s="6"/>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1:27" ht="15.75" customHeight="1" x14ac:dyDescent="0.25">
      <c r="A670" s="6"/>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1:27" ht="15.75" customHeight="1" x14ac:dyDescent="0.25">
      <c r="A671" s="6"/>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1:27" ht="15.75" customHeight="1" x14ac:dyDescent="0.25">
      <c r="A672" s="6"/>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1:27" ht="15.75" customHeight="1" x14ac:dyDescent="0.25">
      <c r="A673" s="6"/>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1:27" ht="15.75" customHeight="1" x14ac:dyDescent="0.25">
      <c r="A674" s="6"/>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1:27" ht="15.75" customHeight="1" x14ac:dyDescent="0.25">
      <c r="A675" s="6"/>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1:27" ht="15.75" customHeight="1" x14ac:dyDescent="0.25">
      <c r="A676" s="6"/>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1:27" ht="15.75" customHeight="1" x14ac:dyDescent="0.25">
      <c r="A677" s="6"/>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1:27" ht="15.75" customHeight="1" x14ac:dyDescent="0.25">
      <c r="A678" s="6"/>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1:27" ht="15.75" customHeight="1" x14ac:dyDescent="0.25">
      <c r="A679" s="6"/>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1:27" ht="15.75" customHeight="1" x14ac:dyDescent="0.25">
      <c r="A680" s="6"/>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1:27" ht="15.75" customHeight="1" x14ac:dyDescent="0.25">
      <c r="A681" s="6"/>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1:27" ht="15.75" customHeight="1" x14ac:dyDescent="0.25">
      <c r="A682" s="6"/>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1:27" ht="15.75" customHeight="1" x14ac:dyDescent="0.25">
      <c r="A683" s="6"/>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1:27" ht="15.75" customHeight="1" x14ac:dyDescent="0.25">
      <c r="A684" s="6"/>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1:27" ht="15.75" customHeight="1" x14ac:dyDescent="0.25">
      <c r="A685" s="6"/>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1:27" ht="15.75" customHeight="1" x14ac:dyDescent="0.25">
      <c r="A686" s="6"/>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1:27" ht="15.75" customHeight="1" x14ac:dyDescent="0.25">
      <c r="A687" s="6"/>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1:27" ht="15.75" customHeight="1" x14ac:dyDescent="0.25">
      <c r="A688" s="6"/>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1:27" ht="15.75" customHeight="1" x14ac:dyDescent="0.25">
      <c r="A689" s="6"/>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1:27" ht="15.75" customHeight="1" x14ac:dyDescent="0.25">
      <c r="A690" s="6"/>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1:27" ht="15.75" customHeight="1" x14ac:dyDescent="0.25">
      <c r="A691" s="6"/>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1:27" ht="15.75" customHeight="1" x14ac:dyDescent="0.25">
      <c r="A692" s="6"/>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1:27" ht="15.75" customHeight="1" x14ac:dyDescent="0.25">
      <c r="A693" s="6"/>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1:27" ht="15.75" customHeight="1" x14ac:dyDescent="0.25">
      <c r="A694" s="6"/>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1:27" ht="15.75" customHeight="1" x14ac:dyDescent="0.25">
      <c r="A695" s="6"/>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1:27" ht="15.75" customHeight="1" x14ac:dyDescent="0.25">
      <c r="A696" s="6"/>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1:27" ht="15.75" customHeight="1" x14ac:dyDescent="0.25">
      <c r="A697" s="6"/>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1:27" ht="15.75" customHeight="1" x14ac:dyDescent="0.25">
      <c r="A698" s="6"/>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1:27" ht="15.75" customHeight="1" x14ac:dyDescent="0.25">
      <c r="A699" s="6"/>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1:27" ht="15.75" customHeight="1" x14ac:dyDescent="0.25">
      <c r="A700" s="6"/>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1:27" ht="15.75" customHeight="1" x14ac:dyDescent="0.25">
      <c r="A701" s="6"/>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1:27" ht="15.75" customHeight="1" x14ac:dyDescent="0.25">
      <c r="A702" s="6"/>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1:27" ht="15.75" customHeight="1" x14ac:dyDescent="0.25">
      <c r="A703" s="6"/>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1:27" ht="15.75" customHeight="1" x14ac:dyDescent="0.25">
      <c r="A704" s="6"/>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1:27" ht="15.75" customHeight="1" x14ac:dyDescent="0.25">
      <c r="A705" s="6"/>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1:27" ht="15.75" customHeight="1" x14ac:dyDescent="0.25">
      <c r="A706" s="6"/>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1:27" ht="15.75" customHeight="1" x14ac:dyDescent="0.25">
      <c r="A707" s="6"/>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1:27" ht="15.75" customHeight="1" x14ac:dyDescent="0.25">
      <c r="A708" s="6"/>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1:27" ht="15.75" customHeight="1" x14ac:dyDescent="0.25">
      <c r="A709" s="6"/>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1:27" ht="15.75" customHeight="1" x14ac:dyDescent="0.25">
      <c r="A710" s="6"/>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1:27" ht="15.75" customHeight="1" x14ac:dyDescent="0.25">
      <c r="A711" s="6"/>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1:27" ht="15.75" customHeight="1" x14ac:dyDescent="0.25">
      <c r="A712" s="6"/>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1:27" ht="15.75" customHeight="1" x14ac:dyDescent="0.25">
      <c r="A713" s="6"/>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1:27" ht="15.75" customHeight="1" x14ac:dyDescent="0.25">
      <c r="A714" s="6"/>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1:27" ht="15.75" customHeight="1" x14ac:dyDescent="0.25">
      <c r="A715" s="6"/>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1:27" ht="15.75" customHeight="1" x14ac:dyDescent="0.25">
      <c r="A716" s="6"/>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1:27" ht="15.75" customHeight="1" x14ac:dyDescent="0.25">
      <c r="A717" s="6"/>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1:27" ht="15.75" customHeight="1" x14ac:dyDescent="0.25">
      <c r="A718" s="6"/>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1:27" ht="15.75" customHeight="1" x14ac:dyDescent="0.25">
      <c r="A719" s="6"/>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1:27" ht="15.75" customHeight="1" x14ac:dyDescent="0.25">
      <c r="A720" s="6"/>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1:27" ht="15.75" customHeight="1" x14ac:dyDescent="0.25">
      <c r="A721" s="6"/>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1:27" ht="15.75" customHeight="1" x14ac:dyDescent="0.25">
      <c r="A722" s="6"/>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1:27" ht="15.75" customHeight="1" x14ac:dyDescent="0.25">
      <c r="A723" s="6"/>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1:27" ht="15.75" customHeight="1" x14ac:dyDescent="0.25">
      <c r="A724" s="6"/>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1:27" ht="15.75" customHeight="1" x14ac:dyDescent="0.25">
      <c r="A725" s="6"/>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1:27" ht="15.75" customHeight="1" x14ac:dyDescent="0.25">
      <c r="A726" s="6"/>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1:27" ht="15.75" customHeight="1" x14ac:dyDescent="0.25">
      <c r="A727" s="6"/>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1:27" ht="15.75" customHeight="1" x14ac:dyDescent="0.25">
      <c r="A728" s="6"/>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1:27" ht="15.75" customHeight="1" x14ac:dyDescent="0.25">
      <c r="A729" s="6"/>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1:27" ht="15.75" customHeight="1" x14ac:dyDescent="0.25">
      <c r="A730" s="6"/>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1:27" ht="15.75" customHeight="1" x14ac:dyDescent="0.25">
      <c r="A731" s="6"/>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1:27" ht="15.75" customHeight="1" x14ac:dyDescent="0.25">
      <c r="A732" s="6"/>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1:27" ht="15.75" customHeight="1" x14ac:dyDescent="0.25">
      <c r="A733" s="6"/>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1:27" ht="15.75" customHeight="1" x14ac:dyDescent="0.25">
      <c r="A734" s="6"/>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1:27" ht="15.75" customHeight="1" x14ac:dyDescent="0.25">
      <c r="A735" s="6"/>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1:27" ht="15.75" customHeight="1" x14ac:dyDescent="0.25">
      <c r="A736" s="6"/>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1:27" ht="15.75" customHeight="1" x14ac:dyDescent="0.25">
      <c r="A737" s="6"/>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1:27" ht="15.75" customHeight="1" x14ac:dyDescent="0.25">
      <c r="A738" s="6"/>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1:27" ht="15.75" customHeight="1" x14ac:dyDescent="0.25">
      <c r="A739" s="6"/>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1:27" ht="15.75" customHeight="1" x14ac:dyDescent="0.25">
      <c r="A740" s="6"/>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1:27" ht="15.75" customHeight="1" x14ac:dyDescent="0.25">
      <c r="A741" s="6"/>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1:27" ht="15.75" customHeight="1" x14ac:dyDescent="0.25">
      <c r="A742" s="6"/>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1:27" ht="15.75" customHeight="1" x14ac:dyDescent="0.25">
      <c r="A743" s="6"/>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1:27" ht="15.75" customHeight="1" x14ac:dyDescent="0.25">
      <c r="A744" s="6"/>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1:27" ht="15.75" customHeight="1" x14ac:dyDescent="0.25">
      <c r="A745" s="6"/>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1:27" ht="15.75" customHeight="1" x14ac:dyDescent="0.25">
      <c r="A746" s="6"/>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1:27" ht="15.75" customHeight="1" x14ac:dyDescent="0.25">
      <c r="A747" s="6"/>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1:27" ht="15.75" customHeight="1" x14ac:dyDescent="0.25">
      <c r="A748" s="6"/>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1:27" ht="15.75" customHeight="1" x14ac:dyDescent="0.25">
      <c r="A749" s="6"/>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1:27" ht="15.75" customHeight="1" x14ac:dyDescent="0.25">
      <c r="A750" s="6"/>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1:27" ht="15.75" customHeight="1" x14ac:dyDescent="0.25">
      <c r="A751" s="6"/>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1:27" ht="15.75" customHeight="1" x14ac:dyDescent="0.25">
      <c r="A752" s="6"/>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1:27" ht="15.75" customHeight="1" x14ac:dyDescent="0.25">
      <c r="A753" s="6"/>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1:27" ht="15.75" customHeight="1" x14ac:dyDescent="0.25">
      <c r="A754" s="6"/>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1:27" ht="15.75" customHeight="1" x14ac:dyDescent="0.25">
      <c r="A755" s="6"/>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1:27" ht="15.75" customHeight="1" x14ac:dyDescent="0.25">
      <c r="A756" s="6"/>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1:27" ht="15.75" customHeight="1" x14ac:dyDescent="0.25">
      <c r="A757" s="6"/>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1:27" ht="15.75" customHeight="1" x14ac:dyDescent="0.25">
      <c r="A758" s="6"/>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1:27" ht="15.75" customHeight="1" x14ac:dyDescent="0.25">
      <c r="A759" s="6"/>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1:27" ht="15.75" customHeight="1" x14ac:dyDescent="0.25">
      <c r="A760" s="6"/>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1:27" ht="15.75" customHeight="1" x14ac:dyDescent="0.25">
      <c r="A761" s="6"/>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1:27" ht="15.75" customHeight="1" x14ac:dyDescent="0.25">
      <c r="A762" s="6"/>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1:27" ht="15.75" customHeight="1" x14ac:dyDescent="0.25">
      <c r="A763" s="6"/>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1:27" ht="15.75" customHeight="1" x14ac:dyDescent="0.25">
      <c r="A764" s="6"/>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1:27" ht="15.75" customHeight="1" x14ac:dyDescent="0.25">
      <c r="A765" s="6"/>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1:27" ht="15.75" customHeight="1" x14ac:dyDescent="0.25">
      <c r="A766" s="6"/>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1:27" ht="15.75" customHeight="1" x14ac:dyDescent="0.25">
      <c r="A767" s="6"/>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1:27" ht="15.75" customHeight="1" x14ac:dyDescent="0.25">
      <c r="A768" s="6"/>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1:27" ht="15.75" customHeight="1" x14ac:dyDescent="0.25">
      <c r="A769" s="6"/>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1:27" ht="15.75" customHeight="1" x14ac:dyDescent="0.25">
      <c r="A770" s="6"/>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1:27" ht="15.75" customHeight="1" x14ac:dyDescent="0.25">
      <c r="A771" s="6"/>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1:27" ht="15.75" customHeight="1" x14ac:dyDescent="0.25">
      <c r="A772" s="6"/>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1:27" ht="15.75" customHeight="1" x14ac:dyDescent="0.25">
      <c r="A773" s="6"/>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1:27" ht="15.75" customHeight="1" x14ac:dyDescent="0.25">
      <c r="A774" s="6"/>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1:27" ht="15.75" customHeight="1" x14ac:dyDescent="0.25">
      <c r="A775" s="6"/>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1:27" ht="15.75" customHeight="1" x14ac:dyDescent="0.25">
      <c r="A776" s="6"/>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1:27" ht="15.75" customHeight="1" x14ac:dyDescent="0.25">
      <c r="A777" s="6"/>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1:27" ht="15.75" customHeight="1" x14ac:dyDescent="0.25">
      <c r="A778" s="6"/>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1:27" ht="15.75" customHeight="1" x14ac:dyDescent="0.25">
      <c r="A779" s="6"/>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1:27" ht="15.75" customHeight="1" x14ac:dyDescent="0.25">
      <c r="A780" s="6"/>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1:27" ht="15.75" customHeight="1" x14ac:dyDescent="0.25">
      <c r="A781" s="6"/>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1:27" ht="15.75" customHeight="1" x14ac:dyDescent="0.25">
      <c r="A782" s="6"/>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1:27" ht="15.75" customHeight="1" x14ac:dyDescent="0.25">
      <c r="A783" s="6"/>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1:27" ht="15.75" customHeight="1" x14ac:dyDescent="0.25">
      <c r="A784" s="6"/>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1:27" ht="15.75" customHeight="1" x14ac:dyDescent="0.25">
      <c r="A785" s="6"/>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1:27" ht="15.75" customHeight="1" x14ac:dyDescent="0.25">
      <c r="A786" s="6"/>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1:27" ht="15.75" customHeight="1" x14ac:dyDescent="0.25">
      <c r="A787" s="6"/>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1:27" ht="15.75" customHeight="1" x14ac:dyDescent="0.25">
      <c r="A788" s="6"/>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1:27" ht="15.75" customHeight="1" x14ac:dyDescent="0.25">
      <c r="A789" s="6"/>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1:27" ht="15.75" customHeight="1" x14ac:dyDescent="0.25">
      <c r="A790" s="6"/>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1:27" ht="15.75" customHeight="1" x14ac:dyDescent="0.25">
      <c r="A791" s="6"/>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1:27" ht="15.75" customHeight="1" x14ac:dyDescent="0.25">
      <c r="A792" s="6"/>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1:27" ht="15.75" customHeight="1" x14ac:dyDescent="0.25">
      <c r="A793" s="6"/>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1:27" ht="15.75" customHeight="1" x14ac:dyDescent="0.25">
      <c r="A794" s="6"/>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1:27" ht="15.75" customHeight="1" x14ac:dyDescent="0.25">
      <c r="A795" s="6"/>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1:27" ht="15.75" customHeight="1" x14ac:dyDescent="0.25">
      <c r="A796" s="6"/>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1:27" ht="15.75" customHeight="1" x14ac:dyDescent="0.25">
      <c r="A797" s="6"/>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1:27" ht="15.75" customHeight="1" x14ac:dyDescent="0.25">
      <c r="A798" s="6"/>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1:27" ht="15.75" customHeight="1" x14ac:dyDescent="0.25">
      <c r="A799" s="6"/>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1:27" ht="15.75" customHeight="1" x14ac:dyDescent="0.25">
      <c r="A800" s="6"/>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1:27" ht="15.75" customHeight="1" x14ac:dyDescent="0.25">
      <c r="A801" s="6"/>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1:27" ht="15.75" customHeight="1" x14ac:dyDescent="0.25">
      <c r="A802" s="6"/>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1:27" ht="15.75" customHeight="1" x14ac:dyDescent="0.25">
      <c r="A803" s="6"/>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1:27" ht="15.75" customHeight="1" x14ac:dyDescent="0.25">
      <c r="A804" s="6"/>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1:27" ht="15.75" customHeight="1" x14ac:dyDescent="0.25">
      <c r="A805" s="6"/>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1:27" ht="15.75" customHeight="1" x14ac:dyDescent="0.25">
      <c r="A806" s="6"/>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1:27" ht="15.75" customHeight="1" x14ac:dyDescent="0.25">
      <c r="A807" s="6"/>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1:27" ht="15.75" customHeight="1" x14ac:dyDescent="0.25">
      <c r="A808" s="6"/>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1:27" ht="15.75" customHeight="1" x14ac:dyDescent="0.25">
      <c r="A809" s="6"/>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1:27" ht="15.75" customHeight="1" x14ac:dyDescent="0.25">
      <c r="A810" s="6"/>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1:27" ht="15.75" customHeight="1" x14ac:dyDescent="0.25">
      <c r="A811" s="6"/>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1:27" ht="15.75" customHeight="1" x14ac:dyDescent="0.25">
      <c r="A812" s="6"/>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1:27" ht="15.75" customHeight="1" x14ac:dyDescent="0.25">
      <c r="A813" s="6"/>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1:27" ht="15.75" customHeight="1" x14ac:dyDescent="0.25">
      <c r="A814" s="6"/>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1:27" ht="15.75" customHeight="1" x14ac:dyDescent="0.25">
      <c r="A815" s="6"/>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1:27" ht="15.75" customHeight="1" x14ac:dyDescent="0.25">
      <c r="A816" s="6"/>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1:27" ht="15.75" customHeight="1" x14ac:dyDescent="0.25">
      <c r="A817" s="6"/>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1:27" ht="15.75" customHeight="1" x14ac:dyDescent="0.25">
      <c r="A818" s="6"/>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1:27" ht="15.75" customHeight="1" x14ac:dyDescent="0.25">
      <c r="A819" s="6"/>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1:27" ht="15.75" customHeight="1" x14ac:dyDescent="0.25">
      <c r="A820" s="6"/>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1:27" ht="15.75" customHeight="1" x14ac:dyDescent="0.25">
      <c r="A821" s="6"/>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1:27" ht="15.75" customHeight="1" x14ac:dyDescent="0.25">
      <c r="A822" s="6"/>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1:27" ht="15.75" customHeight="1" x14ac:dyDescent="0.25">
      <c r="A823" s="6"/>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1:27" ht="15.75" customHeight="1" x14ac:dyDescent="0.25">
      <c r="A824" s="6"/>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1:27" ht="15.75" customHeight="1" x14ac:dyDescent="0.25">
      <c r="A825" s="6"/>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1:27" ht="15.75" customHeight="1" x14ac:dyDescent="0.25">
      <c r="A826" s="6"/>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1:27" ht="15.75" customHeight="1" x14ac:dyDescent="0.25">
      <c r="A827" s="6"/>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1:27" ht="15.75" customHeight="1" x14ac:dyDescent="0.25">
      <c r="A828" s="6"/>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1:27" ht="15.75" customHeight="1" x14ac:dyDescent="0.25">
      <c r="A829" s="6"/>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1:27" ht="15.75" customHeight="1" x14ac:dyDescent="0.25">
      <c r="A830" s="6"/>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1:27" ht="15.75" customHeight="1" x14ac:dyDescent="0.25">
      <c r="A831" s="6"/>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1:27" ht="15.75" customHeight="1" x14ac:dyDescent="0.25">
      <c r="A832" s="6"/>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1:27" ht="15.75" customHeight="1" x14ac:dyDescent="0.25">
      <c r="A833" s="6"/>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1:27" ht="15.75" customHeight="1" x14ac:dyDescent="0.25">
      <c r="A834" s="6"/>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1:27" ht="15.75" customHeight="1" x14ac:dyDescent="0.25">
      <c r="A835" s="6"/>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1:27" ht="15.75" customHeight="1" x14ac:dyDescent="0.25">
      <c r="A836" s="6"/>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1:27" ht="15.75" customHeight="1" x14ac:dyDescent="0.25">
      <c r="A837" s="6"/>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1:27" ht="15.75" customHeight="1" x14ac:dyDescent="0.25">
      <c r="A838" s="6"/>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1:27" ht="15.75" customHeight="1" x14ac:dyDescent="0.25">
      <c r="A839" s="6"/>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1:27" ht="15.75" customHeight="1" x14ac:dyDescent="0.25">
      <c r="A840" s="6"/>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1:27" ht="15.75" customHeight="1" x14ac:dyDescent="0.25">
      <c r="A841" s="6"/>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1:27" ht="15.75" customHeight="1" x14ac:dyDescent="0.25">
      <c r="A842" s="6"/>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1:27" ht="15.75" customHeight="1" x14ac:dyDescent="0.25">
      <c r="A843" s="6"/>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1:27" ht="15.75" customHeight="1" x14ac:dyDescent="0.25">
      <c r="A844" s="6"/>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1:27" ht="15.75" customHeight="1" x14ac:dyDescent="0.25">
      <c r="A845" s="6"/>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1:27" ht="15.75" customHeight="1" x14ac:dyDescent="0.25">
      <c r="A846" s="6"/>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1:27" ht="15.75" customHeight="1" x14ac:dyDescent="0.25">
      <c r="A847" s="6"/>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1:27" ht="15.75" customHeight="1" x14ac:dyDescent="0.25">
      <c r="A848" s="6"/>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1:27" ht="15.75" customHeight="1" x14ac:dyDescent="0.25">
      <c r="A849" s="6"/>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1:27" ht="15.75" customHeight="1" x14ac:dyDescent="0.25">
      <c r="A850" s="6"/>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1:27" ht="15.75" customHeight="1" x14ac:dyDescent="0.25">
      <c r="A851" s="6"/>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1:27" ht="15.75" customHeight="1" x14ac:dyDescent="0.25">
      <c r="A852" s="6"/>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1:27" ht="15.75" customHeight="1" x14ac:dyDescent="0.25">
      <c r="A853" s="6"/>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1:27" ht="15.75" customHeight="1" x14ac:dyDescent="0.25">
      <c r="A854" s="6"/>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1:27" ht="15.75" customHeight="1" x14ac:dyDescent="0.25">
      <c r="A855" s="6"/>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1:27" ht="15.75" customHeight="1" x14ac:dyDescent="0.25">
      <c r="A856" s="6"/>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1:27" ht="15.75" customHeight="1" x14ac:dyDescent="0.25">
      <c r="A857" s="6"/>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1:27" ht="15.75" customHeight="1" x14ac:dyDescent="0.25">
      <c r="A858" s="6"/>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1:27" ht="15.75" customHeight="1" x14ac:dyDescent="0.25">
      <c r="A859" s="6"/>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1:27" ht="15.75" customHeight="1" x14ac:dyDescent="0.25">
      <c r="A860" s="6"/>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1:27" ht="15.75" customHeight="1" x14ac:dyDescent="0.25">
      <c r="A861" s="6"/>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1:27" ht="15.75" customHeight="1" x14ac:dyDescent="0.25">
      <c r="A862" s="6"/>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1:27" ht="15.75" customHeight="1" x14ac:dyDescent="0.25">
      <c r="A863" s="6"/>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1:27" ht="15.75" customHeight="1" x14ac:dyDescent="0.25">
      <c r="A864" s="6"/>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1:27" ht="15.75" customHeight="1" x14ac:dyDescent="0.25">
      <c r="A865" s="6"/>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1:27" ht="15.75" customHeight="1" x14ac:dyDescent="0.25">
      <c r="A866" s="6"/>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1:27" ht="15.75" customHeight="1" x14ac:dyDescent="0.25">
      <c r="A867" s="6"/>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1:27" ht="15.75" customHeight="1" x14ac:dyDescent="0.25">
      <c r="A868" s="6"/>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1:27" ht="15.75" customHeight="1" x14ac:dyDescent="0.25">
      <c r="A869" s="6"/>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1:27" ht="15.75" customHeight="1" x14ac:dyDescent="0.25">
      <c r="A870" s="6"/>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1:27" ht="15.75" customHeight="1" x14ac:dyDescent="0.25">
      <c r="A871" s="6"/>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1:27" ht="15.75" customHeight="1" x14ac:dyDescent="0.25">
      <c r="A872" s="6"/>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1:27" ht="15.75" customHeight="1" x14ac:dyDescent="0.25">
      <c r="A873" s="6"/>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1:27" ht="15.75" customHeight="1" x14ac:dyDescent="0.25">
      <c r="A874" s="6"/>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1:27" ht="15.75" customHeight="1" x14ac:dyDescent="0.25">
      <c r="A875" s="6"/>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1:27" ht="15.75" customHeight="1" x14ac:dyDescent="0.25">
      <c r="A876" s="6"/>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1:27" ht="15.75" customHeight="1" x14ac:dyDescent="0.25">
      <c r="A877" s="6"/>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1:27" ht="15.75" customHeight="1" x14ac:dyDescent="0.25">
      <c r="A878" s="6"/>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1:27" ht="15.75" customHeight="1" x14ac:dyDescent="0.25">
      <c r="A879" s="6"/>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1:27" ht="15.75" customHeight="1" x14ac:dyDescent="0.25">
      <c r="A880" s="6"/>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1:27" ht="15.75" customHeight="1" x14ac:dyDescent="0.25">
      <c r="A881" s="6"/>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1:27" ht="15.75" customHeight="1" x14ac:dyDescent="0.25">
      <c r="A882" s="6"/>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1:27" ht="15.75" customHeight="1" x14ac:dyDescent="0.25">
      <c r="A883" s="6"/>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1:27" ht="15.75" customHeight="1" x14ac:dyDescent="0.25">
      <c r="A884" s="6"/>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1:27" ht="15.75" customHeight="1" x14ac:dyDescent="0.25">
      <c r="A885" s="6"/>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1:27" ht="15.75" customHeight="1" x14ac:dyDescent="0.25">
      <c r="A886" s="6"/>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1:27" ht="15.75" customHeight="1" x14ac:dyDescent="0.25">
      <c r="A887" s="6"/>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1:27" ht="15.75" customHeight="1" x14ac:dyDescent="0.25">
      <c r="A888" s="6"/>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1:27" ht="15.75" customHeight="1" x14ac:dyDescent="0.25">
      <c r="A889" s="6"/>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1:27" ht="15.75" customHeight="1" x14ac:dyDescent="0.25">
      <c r="A890" s="6"/>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1:27" ht="15.75" customHeight="1" x14ac:dyDescent="0.25">
      <c r="A891" s="6"/>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1:27" ht="15.75" customHeight="1" x14ac:dyDescent="0.25">
      <c r="A892" s="6"/>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1:27" ht="15.75" customHeight="1" x14ac:dyDescent="0.25">
      <c r="A893" s="6"/>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1:27" ht="15.75" customHeight="1" x14ac:dyDescent="0.25">
      <c r="A894" s="6"/>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1:27" ht="15.75" customHeight="1" x14ac:dyDescent="0.25">
      <c r="A895" s="6"/>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1:27" ht="15.75" customHeight="1" x14ac:dyDescent="0.25">
      <c r="A896" s="6"/>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1:27" ht="15.75" customHeight="1" x14ac:dyDescent="0.25">
      <c r="A897" s="6"/>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1:27" ht="15.75" customHeight="1" x14ac:dyDescent="0.25">
      <c r="A898" s="6"/>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1:27" ht="15.75" customHeight="1" x14ac:dyDescent="0.25">
      <c r="A899" s="6"/>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1:27" ht="15.75" customHeight="1" x14ac:dyDescent="0.25">
      <c r="A900" s="6"/>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1:27" ht="15.75" customHeight="1" x14ac:dyDescent="0.25">
      <c r="A901" s="6"/>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1:27" ht="15.75" customHeight="1" x14ac:dyDescent="0.25">
      <c r="A902" s="6"/>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1:27" ht="15.75" customHeight="1" x14ac:dyDescent="0.25">
      <c r="A903" s="6"/>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1:27" ht="15.75" customHeight="1" x14ac:dyDescent="0.25">
      <c r="A904" s="6"/>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1:27" ht="15.75" customHeight="1" x14ac:dyDescent="0.25">
      <c r="A905" s="6"/>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1:27" ht="15.75" customHeight="1" x14ac:dyDescent="0.25">
      <c r="A906" s="6"/>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1:27" ht="15.75" customHeight="1" x14ac:dyDescent="0.25">
      <c r="A907" s="6"/>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1:27" ht="15.75" customHeight="1" x14ac:dyDescent="0.25">
      <c r="A908" s="6"/>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1:27" ht="15.75" customHeight="1" x14ac:dyDescent="0.25">
      <c r="A909" s="6"/>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1:27" ht="15.75" customHeight="1" x14ac:dyDescent="0.25">
      <c r="A910" s="6"/>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1:27" ht="15.75" customHeight="1" x14ac:dyDescent="0.25">
      <c r="A911" s="6"/>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1:27" ht="15.75" customHeight="1" x14ac:dyDescent="0.25">
      <c r="A912" s="6"/>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1:27" ht="15.75" customHeight="1" x14ac:dyDescent="0.25">
      <c r="A913" s="6"/>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1:27" ht="15.75" customHeight="1" x14ac:dyDescent="0.25">
      <c r="A914" s="6"/>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1:27" ht="15.75" customHeight="1" x14ac:dyDescent="0.25">
      <c r="A915" s="6"/>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1:27" ht="15.75" customHeight="1" x14ac:dyDescent="0.25">
      <c r="A916" s="6"/>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1:27" ht="15.75" customHeight="1" x14ac:dyDescent="0.25">
      <c r="A917" s="6"/>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1:27" ht="15.75" customHeight="1" x14ac:dyDescent="0.25">
      <c r="A918" s="6"/>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1:27" ht="15.75" customHeight="1" x14ac:dyDescent="0.25">
      <c r="A919" s="6"/>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1:27" ht="15.75" customHeight="1" x14ac:dyDescent="0.25">
      <c r="A920" s="6"/>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1:27" ht="15.75" customHeight="1" x14ac:dyDescent="0.25">
      <c r="A921" s="6"/>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1:27" ht="15.75" customHeight="1" x14ac:dyDescent="0.25">
      <c r="A922" s="6"/>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1:27" ht="15.75" customHeight="1" x14ac:dyDescent="0.25">
      <c r="A923" s="6"/>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1:27" ht="15.75" customHeight="1" x14ac:dyDescent="0.25">
      <c r="A924" s="6"/>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1:27" ht="15.75" customHeight="1" x14ac:dyDescent="0.25">
      <c r="A925" s="6"/>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1:27" ht="15.75" customHeight="1" x14ac:dyDescent="0.25">
      <c r="A926" s="6"/>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1:27" ht="15.75" customHeight="1" x14ac:dyDescent="0.25">
      <c r="A927" s="6"/>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1:27" ht="15.75" customHeight="1" x14ac:dyDescent="0.25">
      <c r="A928" s="6"/>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1:27" ht="15.75" customHeight="1" x14ac:dyDescent="0.25">
      <c r="A929" s="6"/>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1:27" ht="15.75" customHeight="1" x14ac:dyDescent="0.25">
      <c r="A930" s="6"/>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1:27" ht="15.75" customHeight="1" x14ac:dyDescent="0.25">
      <c r="A931" s="6"/>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1:27" ht="15.75" customHeight="1" x14ac:dyDescent="0.25">
      <c r="A932" s="6"/>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1:27" ht="15.75" customHeight="1" x14ac:dyDescent="0.25">
      <c r="A933" s="6"/>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1:27" ht="15.75" customHeight="1" x14ac:dyDescent="0.25">
      <c r="A934" s="6"/>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1:27" ht="15.75" customHeight="1" x14ac:dyDescent="0.25">
      <c r="A935" s="6"/>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1:27" ht="15.75" customHeight="1" x14ac:dyDescent="0.25">
      <c r="A936" s="6"/>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1:27" ht="15.75" customHeight="1" x14ac:dyDescent="0.25">
      <c r="A937" s="6"/>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1:27" ht="15.75" customHeight="1" x14ac:dyDescent="0.25">
      <c r="A938" s="6"/>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1:27" ht="15.75" customHeight="1" x14ac:dyDescent="0.25">
      <c r="A939" s="6"/>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1:27" ht="15.75" customHeight="1" x14ac:dyDescent="0.25">
      <c r="A940" s="6"/>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1:27" ht="15.75" customHeight="1" x14ac:dyDescent="0.25">
      <c r="A941" s="6"/>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1:27" ht="15.75" customHeight="1" x14ac:dyDescent="0.25">
      <c r="A942" s="6"/>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1:27" ht="15.75" customHeight="1" x14ac:dyDescent="0.25">
      <c r="A943" s="6"/>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1:27" ht="15.75" customHeight="1" x14ac:dyDescent="0.25">
      <c r="A944" s="6"/>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1:27" ht="15.75" customHeight="1" x14ac:dyDescent="0.25">
      <c r="A945" s="6"/>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1:27" ht="15.75" customHeight="1" x14ac:dyDescent="0.25">
      <c r="A946" s="6"/>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1:27" ht="15.75" customHeight="1" x14ac:dyDescent="0.25">
      <c r="A947" s="6"/>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1:27" ht="15.75" customHeight="1" x14ac:dyDescent="0.25">
      <c r="A948" s="6"/>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1:27" ht="15.75" customHeight="1" x14ac:dyDescent="0.25">
      <c r="A949" s="6"/>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1:27" ht="15.75" customHeight="1" x14ac:dyDescent="0.25">
      <c r="A950" s="6"/>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1:27" ht="15.75" customHeight="1" x14ac:dyDescent="0.25">
      <c r="A951" s="6"/>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1:27" ht="15.75" customHeight="1" x14ac:dyDescent="0.25">
      <c r="A952" s="6"/>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1:27" ht="15.75" customHeight="1" x14ac:dyDescent="0.25">
      <c r="A953" s="6"/>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1:27" ht="15.75" customHeight="1" x14ac:dyDescent="0.25">
      <c r="A954" s="6"/>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1:27" ht="15.75" customHeight="1" x14ac:dyDescent="0.25">
      <c r="A955" s="6"/>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1:27" ht="15.75" customHeight="1" x14ac:dyDescent="0.25">
      <c r="A956" s="6"/>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1:27" ht="15.75" customHeight="1" x14ac:dyDescent="0.25">
      <c r="A957" s="6"/>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1:27" ht="15.75" customHeight="1" x14ac:dyDescent="0.25">
      <c r="A958" s="6"/>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1:27" ht="15.75" customHeight="1" x14ac:dyDescent="0.25">
      <c r="A959" s="6"/>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1:27" ht="15.75" customHeight="1" x14ac:dyDescent="0.25">
      <c r="A960" s="6"/>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1:27" ht="15.75" customHeight="1" x14ac:dyDescent="0.25">
      <c r="A961" s="6"/>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1:27" ht="15.75" customHeight="1" x14ac:dyDescent="0.25">
      <c r="A962" s="6"/>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1:27" ht="15.75" customHeight="1" x14ac:dyDescent="0.25">
      <c r="A963" s="6"/>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1:27" ht="15.75" customHeight="1" x14ac:dyDescent="0.25">
      <c r="A964" s="6"/>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1:27" ht="15.75" customHeight="1" x14ac:dyDescent="0.25">
      <c r="A965" s="6"/>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1:27" ht="15.75" customHeight="1" x14ac:dyDescent="0.25">
      <c r="A966" s="6"/>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1:27" ht="15.75" customHeight="1" x14ac:dyDescent="0.25">
      <c r="A967" s="6"/>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1:27" ht="15.75" customHeight="1" x14ac:dyDescent="0.25">
      <c r="A968" s="6"/>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1:27" ht="15.75" customHeight="1" x14ac:dyDescent="0.25">
      <c r="A969" s="6"/>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1:27" ht="15.75" customHeight="1" x14ac:dyDescent="0.25">
      <c r="A970" s="6"/>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1:27" ht="15.75" customHeight="1" x14ac:dyDescent="0.25">
      <c r="A971" s="6"/>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1:27" ht="15.75" customHeight="1" x14ac:dyDescent="0.25">
      <c r="A972" s="6"/>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1:27" ht="15.75" customHeight="1" x14ac:dyDescent="0.25">
      <c r="A973" s="6"/>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1:27" ht="15.75" customHeight="1" x14ac:dyDescent="0.25">
      <c r="A974" s="6"/>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1:27" ht="15.75" customHeight="1" x14ac:dyDescent="0.25">
      <c r="A975" s="6"/>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1:27" ht="15.75" customHeight="1" x14ac:dyDescent="0.25">
      <c r="A976" s="6"/>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1:27" ht="15.75" customHeight="1" x14ac:dyDescent="0.25">
      <c r="A977" s="6"/>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1:27" ht="15.75" customHeight="1" x14ac:dyDescent="0.25">
      <c r="A978" s="6"/>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1:27" ht="15.75" customHeight="1" x14ac:dyDescent="0.25">
      <c r="A979" s="6"/>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1:27" ht="15.75" customHeight="1" x14ac:dyDescent="0.25">
      <c r="A980" s="6"/>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1:27" ht="15.75" customHeight="1" x14ac:dyDescent="0.25">
      <c r="A981" s="6"/>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1:27" ht="15.75" customHeight="1" x14ac:dyDescent="0.25">
      <c r="A982" s="6"/>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1:27" ht="15.75" customHeight="1" x14ac:dyDescent="0.25">
      <c r="A983" s="6"/>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row>
    <row r="984" spans="1:27" ht="15.75" customHeight="1" x14ac:dyDescent="0.25">
      <c r="A984" s="6"/>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row>
    <row r="985" spans="1:27" ht="15.75" customHeight="1" x14ac:dyDescent="0.25">
      <c r="A985" s="6"/>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row>
    <row r="986" spans="1:27" ht="15.75" customHeight="1" x14ac:dyDescent="0.25">
      <c r="A986" s="6"/>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row>
    <row r="987" spans="1:27" ht="15.75" customHeight="1" x14ac:dyDescent="0.25">
      <c r="A987" s="6"/>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row>
    <row r="988" spans="1:27" ht="15.75" customHeight="1" x14ac:dyDescent="0.25">
      <c r="A988" s="6"/>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row>
    <row r="989" spans="1:27" ht="15.75" customHeight="1" x14ac:dyDescent="0.25">
      <c r="A989" s="6"/>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row>
    <row r="990" spans="1:27" ht="15.75" customHeight="1" x14ac:dyDescent="0.25">
      <c r="A990" s="6"/>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row>
    <row r="991" spans="1:27" ht="15.75" customHeight="1" x14ac:dyDescent="0.25">
      <c r="A991" s="6"/>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1:27" ht="15.75" customHeight="1" x14ac:dyDescent="0.25">
      <c r="A992" s="6"/>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1:27" ht="15.75" customHeight="1" x14ac:dyDescent="0.25">
      <c r="A993" s="6"/>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1:27" ht="15.75" customHeight="1" x14ac:dyDescent="0.25">
      <c r="A994" s="6"/>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1:27" ht="15.75" customHeight="1" x14ac:dyDescent="0.25">
      <c r="A995" s="6"/>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1:27" ht="15.75" customHeight="1" x14ac:dyDescent="0.25">
      <c r="A996" s="6"/>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1:27" ht="15.75" customHeight="1" x14ac:dyDescent="0.25">
      <c r="A997" s="6"/>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row r="998" spans="1:27" ht="15.75" customHeight="1" x14ac:dyDescent="0.25">
      <c r="A998" s="6"/>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spans="1:27" ht="15.75" customHeight="1" x14ac:dyDescent="0.25">
      <c r="A999" s="6"/>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spans="1:27" ht="15.75" customHeight="1" x14ac:dyDescent="0.25">
      <c r="A1000" s="6"/>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ht="15.75" customHeight="1" x14ac:dyDescent="0.25">
      <c r="A1001" s="6"/>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row>
  </sheetData>
  <hyperlinks>
    <hyperlink ref="C3" r:id="rId1"/>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workbookViewId="0">
      <pane ySplit="1" topLeftCell="A2" activePane="bottomLeft" state="frozen"/>
      <selection pane="bottomLeft" activeCell="C13" sqref="C13"/>
    </sheetView>
  </sheetViews>
  <sheetFormatPr baseColWidth="10" defaultColWidth="14.42578125" defaultRowHeight="15" customHeight="1" x14ac:dyDescent="0.25"/>
  <cols>
    <col min="1" max="1" width="8.42578125" customWidth="1"/>
    <col min="2" max="2" width="9.28515625" customWidth="1"/>
    <col min="3" max="3" width="60.5703125" customWidth="1"/>
    <col min="4" max="7" width="8.7109375" customWidth="1"/>
  </cols>
  <sheetData>
    <row r="1" spans="1:27" ht="14.25" customHeight="1" x14ac:dyDescent="0.25">
      <c r="A1" s="15" t="s">
        <v>139</v>
      </c>
      <c r="B1" s="14" t="s">
        <v>140</v>
      </c>
      <c r="C1" s="27" t="s">
        <v>135</v>
      </c>
      <c r="D1" s="27"/>
      <c r="E1" s="27"/>
      <c r="F1" s="27"/>
      <c r="G1" s="27"/>
      <c r="H1" s="27"/>
      <c r="I1" s="27"/>
      <c r="J1" s="27"/>
      <c r="K1" s="27"/>
      <c r="L1" s="27"/>
      <c r="M1" s="27"/>
      <c r="N1" s="27"/>
      <c r="O1" s="27"/>
      <c r="P1" s="27"/>
      <c r="Q1" s="27"/>
      <c r="R1" s="27"/>
      <c r="S1" s="27"/>
      <c r="T1" s="27"/>
      <c r="U1" s="27"/>
      <c r="V1" s="27"/>
      <c r="W1" s="27"/>
      <c r="X1" s="27"/>
      <c r="Y1" s="27"/>
      <c r="Z1" s="27"/>
      <c r="AA1" s="27"/>
    </row>
    <row r="2" spans="1:27" ht="14.25" customHeight="1" x14ac:dyDescent="0.25">
      <c r="A2" s="15" t="s">
        <v>3</v>
      </c>
      <c r="B2" s="2" t="s">
        <v>4</v>
      </c>
      <c r="C2" s="28" t="s">
        <v>142</v>
      </c>
    </row>
    <row r="3" spans="1:27" ht="14.25" customHeight="1" x14ac:dyDescent="0.25">
      <c r="A3" s="15"/>
      <c r="B3" s="14"/>
      <c r="C3" s="20" t="s">
        <v>1717</v>
      </c>
    </row>
    <row r="4" spans="1:27" ht="14.25" customHeight="1" x14ac:dyDescent="0.25">
      <c r="B4" s="3"/>
    </row>
    <row r="5" spans="1:27" ht="14.25" customHeight="1" x14ac:dyDescent="0.25">
      <c r="B5" s="3"/>
    </row>
    <row r="6" spans="1:27" ht="14.25" customHeight="1" x14ac:dyDescent="0.25">
      <c r="B6" s="3"/>
    </row>
    <row r="7" spans="1:27" ht="14.25" customHeight="1" x14ac:dyDescent="0.25">
      <c r="B7" s="3"/>
    </row>
    <row r="8" spans="1:27" ht="14.25" customHeight="1" x14ac:dyDescent="0.25">
      <c r="B8" s="3"/>
    </row>
    <row r="9" spans="1:27" ht="14.25" customHeight="1" x14ac:dyDescent="0.25">
      <c r="B9" s="3"/>
    </row>
    <row r="10" spans="1:27" ht="14.25" customHeight="1" x14ac:dyDescent="0.25">
      <c r="B10" s="3"/>
    </row>
    <row r="11" spans="1:27" ht="14.25" customHeight="1" x14ac:dyDescent="0.25">
      <c r="B11" s="3"/>
    </row>
    <row r="12" spans="1:27" ht="14.25" customHeight="1" x14ac:dyDescent="0.25">
      <c r="B12" s="3"/>
    </row>
    <row r="13" spans="1:27" ht="14.25" customHeight="1" x14ac:dyDescent="0.25">
      <c r="B13" s="3"/>
    </row>
    <row r="14" spans="1:27" ht="14.25" customHeight="1" x14ac:dyDescent="0.25">
      <c r="B14" s="3"/>
    </row>
    <row r="15" spans="1:27" ht="14.25" customHeight="1" x14ac:dyDescent="0.25">
      <c r="B15" s="3"/>
    </row>
    <row r="16" spans="1:27" ht="14.25" customHeight="1" x14ac:dyDescent="0.25">
      <c r="B16" s="3"/>
    </row>
    <row r="17" spans="2:2" ht="14.25" customHeight="1" x14ac:dyDescent="0.25">
      <c r="B17" s="3"/>
    </row>
    <row r="18" spans="2:2" ht="14.25" customHeight="1" x14ac:dyDescent="0.25">
      <c r="B18" s="3"/>
    </row>
    <row r="19" spans="2:2" ht="14.25" customHeight="1" x14ac:dyDescent="0.25">
      <c r="B19" s="3"/>
    </row>
    <row r="20" spans="2:2" ht="14.25" customHeight="1" x14ac:dyDescent="0.25">
      <c r="B20" s="3"/>
    </row>
    <row r="21" spans="2:2" ht="14.25" customHeight="1" x14ac:dyDescent="0.25">
      <c r="B21" s="3"/>
    </row>
    <row r="22" spans="2:2" ht="14.25" customHeight="1" x14ac:dyDescent="0.25">
      <c r="B22" s="3"/>
    </row>
    <row r="23" spans="2:2" ht="14.25" customHeight="1" x14ac:dyDescent="0.25">
      <c r="B23" s="3"/>
    </row>
    <row r="24" spans="2:2" ht="14.25" customHeight="1" x14ac:dyDescent="0.25">
      <c r="B24" s="3"/>
    </row>
    <row r="25" spans="2:2" ht="14.25" customHeight="1" x14ac:dyDescent="0.25">
      <c r="B25" s="3"/>
    </row>
    <row r="26" spans="2:2" ht="14.25" customHeight="1" x14ac:dyDescent="0.25">
      <c r="B26" s="3"/>
    </row>
    <row r="27" spans="2:2" ht="14.25" customHeight="1" x14ac:dyDescent="0.25">
      <c r="B27" s="3"/>
    </row>
    <row r="28" spans="2:2" ht="14.25" customHeight="1" x14ac:dyDescent="0.25">
      <c r="B28" s="3"/>
    </row>
    <row r="29" spans="2:2" ht="14.25" customHeight="1" x14ac:dyDescent="0.25">
      <c r="B29" s="3"/>
    </row>
    <row r="30" spans="2:2" ht="14.25" customHeight="1" x14ac:dyDescent="0.25">
      <c r="B30" s="3"/>
    </row>
    <row r="31" spans="2:2" ht="14.25" customHeight="1" x14ac:dyDescent="0.25">
      <c r="B31" s="3"/>
    </row>
    <row r="32" spans="2:2" ht="14.25" customHeight="1" x14ac:dyDescent="0.25">
      <c r="B32" s="3"/>
    </row>
    <row r="33" spans="2:2" ht="14.25" customHeight="1" x14ac:dyDescent="0.25">
      <c r="B33" s="3"/>
    </row>
    <row r="34" spans="2:2" ht="14.25" customHeight="1" x14ac:dyDescent="0.25">
      <c r="B34" s="3"/>
    </row>
    <row r="35" spans="2:2" ht="14.25" customHeight="1" x14ac:dyDescent="0.25">
      <c r="B35" s="3"/>
    </row>
    <row r="36" spans="2:2" ht="14.25" customHeight="1" x14ac:dyDescent="0.25">
      <c r="B36" s="3"/>
    </row>
    <row r="37" spans="2:2" ht="14.25" customHeight="1" x14ac:dyDescent="0.25">
      <c r="B37" s="3"/>
    </row>
    <row r="38" spans="2:2" ht="14.25" customHeight="1" x14ac:dyDescent="0.25">
      <c r="B38" s="3"/>
    </row>
    <row r="39" spans="2:2" ht="14.25" customHeight="1" x14ac:dyDescent="0.25">
      <c r="B39" s="3"/>
    </row>
    <row r="40" spans="2:2" ht="14.25" customHeight="1" x14ac:dyDescent="0.25">
      <c r="B40" s="3"/>
    </row>
    <row r="41" spans="2:2" ht="14.25" customHeight="1" x14ac:dyDescent="0.25">
      <c r="B41" s="3"/>
    </row>
    <row r="42" spans="2:2" ht="14.25" customHeight="1" x14ac:dyDescent="0.25">
      <c r="B42" s="3"/>
    </row>
    <row r="43" spans="2:2" ht="14.25" customHeight="1" x14ac:dyDescent="0.25">
      <c r="B43" s="3"/>
    </row>
    <row r="44" spans="2:2" ht="14.25" customHeight="1" x14ac:dyDescent="0.25">
      <c r="B44" s="3"/>
    </row>
    <row r="45" spans="2:2" ht="14.25" customHeight="1" x14ac:dyDescent="0.25">
      <c r="B45" s="3"/>
    </row>
    <row r="46" spans="2:2" ht="14.25" customHeight="1" x14ac:dyDescent="0.25">
      <c r="B46" s="3"/>
    </row>
    <row r="47" spans="2:2" ht="14.25" customHeight="1" x14ac:dyDescent="0.25">
      <c r="B47" s="3"/>
    </row>
    <row r="48" spans="2:2" ht="14.25" customHeight="1" x14ac:dyDescent="0.25">
      <c r="B48" s="3"/>
    </row>
    <row r="49" spans="2:2" ht="14.25" customHeight="1" x14ac:dyDescent="0.25">
      <c r="B49" s="3"/>
    </row>
    <row r="50" spans="2:2" ht="14.25" customHeight="1" x14ac:dyDescent="0.25">
      <c r="B50" s="3"/>
    </row>
    <row r="51" spans="2:2" ht="14.25" customHeight="1" x14ac:dyDescent="0.25">
      <c r="B51" s="3"/>
    </row>
    <row r="52" spans="2:2" ht="14.25" customHeight="1" x14ac:dyDescent="0.25">
      <c r="B52" s="3"/>
    </row>
    <row r="53" spans="2:2" ht="14.25" customHeight="1" x14ac:dyDescent="0.25">
      <c r="B53" s="3"/>
    </row>
    <row r="54" spans="2:2" ht="14.25" customHeight="1" x14ac:dyDescent="0.25">
      <c r="B54" s="3"/>
    </row>
    <row r="55" spans="2:2" ht="14.25" customHeight="1" x14ac:dyDescent="0.25">
      <c r="B55" s="3"/>
    </row>
    <row r="56" spans="2:2" ht="14.25" customHeight="1" x14ac:dyDescent="0.25">
      <c r="B56" s="3"/>
    </row>
    <row r="57" spans="2:2" ht="14.25" customHeight="1" x14ac:dyDescent="0.25">
      <c r="B57" s="3"/>
    </row>
    <row r="58" spans="2:2" ht="14.25" customHeight="1" x14ac:dyDescent="0.25">
      <c r="B58" s="3"/>
    </row>
    <row r="59" spans="2:2" ht="14.25" customHeight="1" x14ac:dyDescent="0.25">
      <c r="B59" s="3"/>
    </row>
    <row r="60" spans="2:2" ht="14.25" customHeight="1" x14ac:dyDescent="0.25">
      <c r="B60" s="3"/>
    </row>
    <row r="61" spans="2:2" ht="14.25" customHeight="1" x14ac:dyDescent="0.25">
      <c r="B61" s="3"/>
    </row>
    <row r="62" spans="2:2" ht="14.25" customHeight="1" x14ac:dyDescent="0.25">
      <c r="B62" s="3"/>
    </row>
    <row r="63" spans="2:2" ht="14.25" customHeight="1" x14ac:dyDescent="0.25">
      <c r="B63" s="3"/>
    </row>
    <row r="64" spans="2:2" ht="14.25" customHeight="1" x14ac:dyDescent="0.25">
      <c r="B64" s="3"/>
    </row>
    <row r="65" spans="2:2" ht="14.25" customHeight="1" x14ac:dyDescent="0.25">
      <c r="B65" s="3"/>
    </row>
    <row r="66" spans="2:2" ht="14.25" customHeight="1" x14ac:dyDescent="0.25">
      <c r="B66" s="3"/>
    </row>
    <row r="67" spans="2:2" ht="14.25" customHeight="1" x14ac:dyDescent="0.25">
      <c r="B67" s="3"/>
    </row>
    <row r="68" spans="2:2" ht="14.25" customHeight="1" x14ac:dyDescent="0.25">
      <c r="B68" s="3"/>
    </row>
    <row r="69" spans="2:2" ht="14.25" customHeight="1" x14ac:dyDescent="0.25">
      <c r="B69" s="3"/>
    </row>
    <row r="70" spans="2:2" ht="14.25" customHeight="1" x14ac:dyDescent="0.25">
      <c r="B70" s="3"/>
    </row>
    <row r="71" spans="2:2" ht="14.25" customHeight="1" x14ac:dyDescent="0.25">
      <c r="B71" s="3"/>
    </row>
    <row r="72" spans="2:2" ht="14.25" customHeight="1" x14ac:dyDescent="0.25">
      <c r="B72" s="3"/>
    </row>
    <row r="73" spans="2:2" ht="14.25" customHeight="1" x14ac:dyDescent="0.25">
      <c r="B73" s="3"/>
    </row>
    <row r="74" spans="2:2" ht="14.25" customHeight="1" x14ac:dyDescent="0.25">
      <c r="B74" s="3"/>
    </row>
    <row r="75" spans="2:2" ht="14.25" customHeight="1" x14ac:dyDescent="0.25">
      <c r="B75" s="3"/>
    </row>
    <row r="76" spans="2:2" ht="14.25" customHeight="1" x14ac:dyDescent="0.25">
      <c r="B76" s="3"/>
    </row>
    <row r="77" spans="2:2" ht="14.25" customHeight="1" x14ac:dyDescent="0.25">
      <c r="B77" s="3"/>
    </row>
    <row r="78" spans="2:2" ht="14.25" customHeight="1" x14ac:dyDescent="0.25">
      <c r="B78" s="3"/>
    </row>
    <row r="79" spans="2:2" ht="14.25" customHeight="1" x14ac:dyDescent="0.25">
      <c r="B79" s="3"/>
    </row>
    <row r="80" spans="2:2" ht="14.25" customHeight="1" x14ac:dyDescent="0.25">
      <c r="B80" s="3"/>
    </row>
    <row r="81" spans="2:2" ht="14.25" customHeight="1" x14ac:dyDescent="0.25">
      <c r="B81" s="3"/>
    </row>
    <row r="82" spans="2:2" ht="14.25" customHeight="1" x14ac:dyDescent="0.25">
      <c r="B82" s="3"/>
    </row>
    <row r="83" spans="2:2" ht="14.25" customHeight="1" x14ac:dyDescent="0.25">
      <c r="B83" s="3"/>
    </row>
    <row r="84" spans="2:2" ht="14.25" customHeight="1" x14ac:dyDescent="0.25">
      <c r="B84" s="3"/>
    </row>
    <row r="85" spans="2:2" ht="14.25" customHeight="1" x14ac:dyDescent="0.25">
      <c r="B85" s="3"/>
    </row>
    <row r="86" spans="2:2" ht="14.25" customHeight="1" x14ac:dyDescent="0.25">
      <c r="B86" s="3"/>
    </row>
    <row r="87" spans="2:2" ht="14.25" customHeight="1" x14ac:dyDescent="0.25">
      <c r="B87" s="3"/>
    </row>
    <row r="88" spans="2:2" ht="14.25" customHeight="1" x14ac:dyDescent="0.25">
      <c r="B88" s="3"/>
    </row>
    <row r="89" spans="2:2" ht="14.25" customHeight="1" x14ac:dyDescent="0.25">
      <c r="B89" s="3"/>
    </row>
    <row r="90" spans="2:2" ht="14.25" customHeight="1" x14ac:dyDescent="0.25">
      <c r="B90" s="3"/>
    </row>
    <row r="91" spans="2:2" ht="14.25" customHeight="1" x14ac:dyDescent="0.25">
      <c r="B91" s="3"/>
    </row>
    <row r="92" spans="2:2" ht="14.25" customHeight="1" x14ac:dyDescent="0.25">
      <c r="B92" s="3"/>
    </row>
    <row r="93" spans="2:2" ht="14.25" customHeight="1" x14ac:dyDescent="0.25">
      <c r="B93" s="3"/>
    </row>
    <row r="94" spans="2:2" ht="14.25" customHeight="1" x14ac:dyDescent="0.25">
      <c r="B94" s="3"/>
    </row>
    <row r="95" spans="2:2" ht="14.25" customHeight="1" x14ac:dyDescent="0.25">
      <c r="B95" s="3"/>
    </row>
    <row r="96" spans="2:2" ht="14.25" customHeight="1" x14ac:dyDescent="0.25">
      <c r="B96" s="3"/>
    </row>
    <row r="97" spans="2:2" ht="14.25" customHeight="1" x14ac:dyDescent="0.25">
      <c r="B97" s="3"/>
    </row>
    <row r="98" spans="2:2" ht="14.25" customHeight="1" x14ac:dyDescent="0.25">
      <c r="B98" s="3"/>
    </row>
    <row r="99" spans="2:2" ht="14.25" customHeight="1" x14ac:dyDescent="0.25">
      <c r="B99" s="3"/>
    </row>
    <row r="100" spans="2:2" ht="14.25" customHeight="1" x14ac:dyDescent="0.25">
      <c r="B100" s="3"/>
    </row>
    <row r="101" spans="2:2" ht="14.25" customHeight="1" x14ac:dyDescent="0.25">
      <c r="B101" s="3"/>
    </row>
    <row r="102" spans="2:2" ht="14.25" customHeight="1" x14ac:dyDescent="0.25">
      <c r="B102" s="3"/>
    </row>
    <row r="103" spans="2:2" ht="14.25" customHeight="1" x14ac:dyDescent="0.25">
      <c r="B103" s="3"/>
    </row>
    <row r="104" spans="2:2" ht="14.25" customHeight="1" x14ac:dyDescent="0.25">
      <c r="B104" s="3"/>
    </row>
    <row r="105" spans="2:2" ht="14.25" customHeight="1" x14ac:dyDescent="0.25">
      <c r="B105" s="3"/>
    </row>
    <row r="106" spans="2:2" ht="14.25" customHeight="1" x14ac:dyDescent="0.25">
      <c r="B106" s="3"/>
    </row>
    <row r="107" spans="2:2" ht="14.25" customHeight="1" x14ac:dyDescent="0.25">
      <c r="B107" s="3"/>
    </row>
    <row r="108" spans="2:2" ht="14.25" customHeight="1" x14ac:dyDescent="0.25">
      <c r="B108" s="3"/>
    </row>
    <row r="109" spans="2:2" ht="14.25" customHeight="1" x14ac:dyDescent="0.25">
      <c r="B109" s="3"/>
    </row>
    <row r="110" spans="2:2" ht="14.25" customHeight="1" x14ac:dyDescent="0.25">
      <c r="B110" s="3"/>
    </row>
    <row r="111" spans="2:2" ht="14.25" customHeight="1" x14ac:dyDescent="0.25">
      <c r="B111" s="3"/>
    </row>
    <row r="112" spans="2:2" ht="14.25" customHeight="1" x14ac:dyDescent="0.25">
      <c r="B112" s="3"/>
    </row>
    <row r="113" spans="2:2" ht="14.25" customHeight="1" x14ac:dyDescent="0.25">
      <c r="B113" s="3"/>
    </row>
    <row r="114" spans="2:2" ht="14.25" customHeight="1" x14ac:dyDescent="0.25">
      <c r="B114" s="3"/>
    </row>
    <row r="115" spans="2:2" ht="14.25" customHeight="1" x14ac:dyDescent="0.25">
      <c r="B115" s="3"/>
    </row>
    <row r="116" spans="2:2" ht="14.25" customHeight="1" x14ac:dyDescent="0.25">
      <c r="B116" s="3"/>
    </row>
    <row r="117" spans="2:2" ht="14.25" customHeight="1" x14ac:dyDescent="0.25">
      <c r="B117" s="3"/>
    </row>
    <row r="118" spans="2:2" ht="14.25" customHeight="1" x14ac:dyDescent="0.25">
      <c r="B118" s="3"/>
    </row>
    <row r="119" spans="2:2" ht="14.25" customHeight="1" x14ac:dyDescent="0.25">
      <c r="B119" s="3"/>
    </row>
    <row r="120" spans="2:2" ht="14.25" customHeight="1" x14ac:dyDescent="0.25">
      <c r="B120" s="3"/>
    </row>
    <row r="121" spans="2:2" ht="14.25" customHeight="1" x14ac:dyDescent="0.25">
      <c r="B121" s="3"/>
    </row>
    <row r="122" spans="2:2" ht="14.25" customHeight="1" x14ac:dyDescent="0.25">
      <c r="B122" s="3"/>
    </row>
    <row r="123" spans="2:2" ht="14.25" customHeight="1" x14ac:dyDescent="0.25">
      <c r="B123" s="3"/>
    </row>
    <row r="124" spans="2:2" ht="14.25" customHeight="1" x14ac:dyDescent="0.25">
      <c r="B124" s="3"/>
    </row>
    <row r="125" spans="2:2" ht="14.25" customHeight="1" x14ac:dyDescent="0.25">
      <c r="B125" s="3"/>
    </row>
    <row r="126" spans="2:2" ht="14.25" customHeight="1" x14ac:dyDescent="0.25">
      <c r="B126" s="3"/>
    </row>
    <row r="127" spans="2:2" ht="14.25" customHeight="1" x14ac:dyDescent="0.25">
      <c r="B127" s="3"/>
    </row>
    <row r="128" spans="2:2" ht="14.25" customHeight="1" x14ac:dyDescent="0.25">
      <c r="B128" s="3"/>
    </row>
    <row r="129" spans="2:2" ht="14.25" customHeight="1" x14ac:dyDescent="0.25">
      <c r="B129" s="3"/>
    </row>
    <row r="130" spans="2:2" ht="14.25" customHeight="1" x14ac:dyDescent="0.25">
      <c r="B130" s="3"/>
    </row>
    <row r="131" spans="2:2" ht="14.25" customHeight="1" x14ac:dyDescent="0.25">
      <c r="B131" s="3"/>
    </row>
    <row r="132" spans="2:2" ht="14.25" customHeight="1" x14ac:dyDescent="0.25">
      <c r="B132" s="3"/>
    </row>
    <row r="133" spans="2:2" ht="14.25" customHeight="1" x14ac:dyDescent="0.25">
      <c r="B133" s="3"/>
    </row>
    <row r="134" spans="2:2" ht="14.25" customHeight="1" x14ac:dyDescent="0.25">
      <c r="B134" s="3"/>
    </row>
    <row r="135" spans="2:2" ht="14.25" customHeight="1" x14ac:dyDescent="0.25">
      <c r="B135" s="3"/>
    </row>
    <row r="136" spans="2:2" ht="14.25" customHeight="1" x14ac:dyDescent="0.25">
      <c r="B136" s="3"/>
    </row>
    <row r="137" spans="2:2" ht="14.25" customHeight="1" x14ac:dyDescent="0.25">
      <c r="B137" s="3"/>
    </row>
    <row r="138" spans="2:2" ht="14.25" customHeight="1" x14ac:dyDescent="0.25">
      <c r="B138" s="3"/>
    </row>
    <row r="139" spans="2:2" ht="14.25" customHeight="1" x14ac:dyDescent="0.25">
      <c r="B139" s="3"/>
    </row>
    <row r="140" spans="2:2" ht="14.25" customHeight="1" x14ac:dyDescent="0.25">
      <c r="B140" s="3"/>
    </row>
    <row r="141" spans="2:2" ht="14.25" customHeight="1" x14ac:dyDescent="0.25">
      <c r="B141" s="3"/>
    </row>
    <row r="142" spans="2:2" ht="14.25" customHeight="1" x14ac:dyDescent="0.25">
      <c r="B142" s="3"/>
    </row>
    <row r="143" spans="2:2" ht="14.25" customHeight="1" x14ac:dyDescent="0.25">
      <c r="B143" s="3"/>
    </row>
    <row r="144" spans="2:2" ht="14.25" customHeight="1" x14ac:dyDescent="0.25">
      <c r="B144" s="3"/>
    </row>
    <row r="145" spans="2:2" ht="14.25" customHeight="1" x14ac:dyDescent="0.25">
      <c r="B145" s="3"/>
    </row>
    <row r="146" spans="2:2" ht="14.25" customHeight="1" x14ac:dyDescent="0.25">
      <c r="B146" s="3"/>
    </row>
    <row r="147" spans="2:2" ht="14.25" customHeight="1" x14ac:dyDescent="0.25">
      <c r="B147" s="3"/>
    </row>
    <row r="148" spans="2:2" ht="14.25" customHeight="1" x14ac:dyDescent="0.25">
      <c r="B148" s="3"/>
    </row>
    <row r="149" spans="2:2" ht="14.25" customHeight="1" x14ac:dyDescent="0.25">
      <c r="B149" s="3"/>
    </row>
    <row r="150" spans="2:2" ht="14.25" customHeight="1" x14ac:dyDescent="0.25">
      <c r="B150" s="3"/>
    </row>
    <row r="151" spans="2:2" ht="14.25" customHeight="1" x14ac:dyDescent="0.25">
      <c r="B151" s="3"/>
    </row>
    <row r="152" spans="2:2" ht="14.25" customHeight="1" x14ac:dyDescent="0.25">
      <c r="B152" s="3"/>
    </row>
    <row r="153" spans="2:2" ht="14.25" customHeight="1" x14ac:dyDescent="0.25">
      <c r="B153" s="3"/>
    </row>
    <row r="154" spans="2:2" ht="14.25" customHeight="1" x14ac:dyDescent="0.25">
      <c r="B154" s="3"/>
    </row>
    <row r="155" spans="2:2" ht="14.25" customHeight="1" x14ac:dyDescent="0.25">
      <c r="B155" s="3"/>
    </row>
    <row r="156" spans="2:2" ht="14.25" customHeight="1" x14ac:dyDescent="0.25">
      <c r="B156" s="3"/>
    </row>
    <row r="157" spans="2:2" ht="14.25" customHeight="1" x14ac:dyDescent="0.25">
      <c r="B157" s="3"/>
    </row>
    <row r="158" spans="2:2" ht="14.25" customHeight="1" x14ac:dyDescent="0.25">
      <c r="B158" s="3"/>
    </row>
    <row r="159" spans="2:2" ht="14.25" customHeight="1" x14ac:dyDescent="0.25">
      <c r="B159" s="3"/>
    </row>
    <row r="160" spans="2:2" ht="14.25" customHeight="1" x14ac:dyDescent="0.25">
      <c r="B160" s="3"/>
    </row>
    <row r="161" spans="2:2" ht="14.25" customHeight="1" x14ac:dyDescent="0.25">
      <c r="B161" s="3"/>
    </row>
    <row r="162" spans="2:2" ht="14.25" customHeight="1" x14ac:dyDescent="0.25">
      <c r="B162" s="3"/>
    </row>
    <row r="163" spans="2:2" ht="14.25" customHeight="1" x14ac:dyDescent="0.25">
      <c r="B163" s="3"/>
    </row>
    <row r="164" spans="2:2" ht="14.25" customHeight="1" x14ac:dyDescent="0.25">
      <c r="B164" s="3"/>
    </row>
    <row r="165" spans="2:2" ht="14.25" customHeight="1" x14ac:dyDescent="0.25">
      <c r="B165" s="3"/>
    </row>
    <row r="166" spans="2:2" ht="14.25" customHeight="1" x14ac:dyDescent="0.25">
      <c r="B166" s="3"/>
    </row>
    <row r="167" spans="2:2" ht="14.25" customHeight="1" x14ac:dyDescent="0.25">
      <c r="B167" s="3"/>
    </row>
    <row r="168" spans="2:2" ht="14.25" customHeight="1" x14ac:dyDescent="0.25">
      <c r="B168" s="3"/>
    </row>
    <row r="169" spans="2:2" ht="14.25" customHeight="1" x14ac:dyDescent="0.25">
      <c r="B169" s="3"/>
    </row>
    <row r="170" spans="2:2" ht="14.25" customHeight="1" x14ac:dyDescent="0.25">
      <c r="B170" s="3"/>
    </row>
    <row r="171" spans="2:2" ht="14.25" customHeight="1" x14ac:dyDescent="0.25">
      <c r="B171" s="3"/>
    </row>
    <row r="172" spans="2:2" ht="14.25" customHeight="1" x14ac:dyDescent="0.25">
      <c r="B172" s="3"/>
    </row>
    <row r="173" spans="2:2" ht="14.25" customHeight="1" x14ac:dyDescent="0.25">
      <c r="B173" s="3"/>
    </row>
    <row r="174" spans="2:2" ht="14.25" customHeight="1" x14ac:dyDescent="0.25">
      <c r="B174" s="3"/>
    </row>
    <row r="175" spans="2:2" ht="14.25" customHeight="1" x14ac:dyDescent="0.25">
      <c r="B175" s="3"/>
    </row>
    <row r="176" spans="2:2" ht="14.25" customHeight="1" x14ac:dyDescent="0.25">
      <c r="B176" s="3"/>
    </row>
    <row r="177" spans="2:2" ht="14.25" customHeight="1" x14ac:dyDescent="0.25">
      <c r="B177" s="3"/>
    </row>
    <row r="178" spans="2:2" ht="14.25" customHeight="1" x14ac:dyDescent="0.25">
      <c r="B178" s="3"/>
    </row>
    <row r="179" spans="2:2" ht="14.25" customHeight="1" x14ac:dyDescent="0.25">
      <c r="B179" s="3"/>
    </row>
    <row r="180" spans="2:2" ht="14.25" customHeight="1" x14ac:dyDescent="0.25">
      <c r="B180" s="3"/>
    </row>
    <row r="181" spans="2:2" ht="14.25" customHeight="1" x14ac:dyDescent="0.25">
      <c r="B181" s="3"/>
    </row>
    <row r="182" spans="2:2" ht="14.25" customHeight="1" x14ac:dyDescent="0.25">
      <c r="B182" s="3"/>
    </row>
    <row r="183" spans="2:2" ht="14.25" customHeight="1" x14ac:dyDescent="0.25">
      <c r="B183" s="3"/>
    </row>
    <row r="184" spans="2:2" ht="14.25" customHeight="1" x14ac:dyDescent="0.25">
      <c r="B184" s="3"/>
    </row>
    <row r="185" spans="2:2" ht="14.25" customHeight="1" x14ac:dyDescent="0.25">
      <c r="B185" s="3"/>
    </row>
    <row r="186" spans="2:2" ht="14.25" customHeight="1" x14ac:dyDescent="0.25">
      <c r="B186" s="3"/>
    </row>
    <row r="187" spans="2:2" ht="14.25" customHeight="1" x14ac:dyDescent="0.25">
      <c r="B187" s="3"/>
    </row>
    <row r="188" spans="2:2" ht="14.25" customHeight="1" x14ac:dyDescent="0.25">
      <c r="B188" s="3"/>
    </row>
    <row r="189" spans="2:2" ht="14.25" customHeight="1" x14ac:dyDescent="0.25">
      <c r="B189" s="3"/>
    </row>
    <row r="190" spans="2:2" ht="14.25" customHeight="1" x14ac:dyDescent="0.25">
      <c r="B190" s="3"/>
    </row>
    <row r="191" spans="2:2" ht="14.25" customHeight="1" x14ac:dyDescent="0.25">
      <c r="B191" s="3"/>
    </row>
    <row r="192" spans="2:2" ht="14.25" customHeight="1" x14ac:dyDescent="0.25">
      <c r="B192" s="3"/>
    </row>
    <row r="193" spans="2:2" ht="14.25" customHeight="1" x14ac:dyDescent="0.25">
      <c r="B193" s="3"/>
    </row>
    <row r="194" spans="2:2" ht="14.25" customHeight="1" x14ac:dyDescent="0.25">
      <c r="B194" s="3"/>
    </row>
    <row r="195" spans="2:2" ht="14.25" customHeight="1" x14ac:dyDescent="0.25">
      <c r="B195" s="3"/>
    </row>
    <row r="196" spans="2:2" ht="14.25" customHeight="1" x14ac:dyDescent="0.25">
      <c r="B196" s="3"/>
    </row>
    <row r="197" spans="2:2" ht="14.25" customHeight="1" x14ac:dyDescent="0.25">
      <c r="B197" s="3"/>
    </row>
    <row r="198" spans="2:2" ht="14.25" customHeight="1" x14ac:dyDescent="0.25">
      <c r="B198" s="3"/>
    </row>
    <row r="199" spans="2:2" ht="14.25" customHeight="1" x14ac:dyDescent="0.25">
      <c r="B199" s="3"/>
    </row>
    <row r="200" spans="2:2" ht="14.25" customHeight="1" x14ac:dyDescent="0.25">
      <c r="B200" s="3"/>
    </row>
    <row r="201" spans="2:2" ht="14.25" customHeight="1" x14ac:dyDescent="0.25">
      <c r="B201" s="3"/>
    </row>
    <row r="202" spans="2:2" ht="14.25" customHeight="1" x14ac:dyDescent="0.25">
      <c r="B202" s="3"/>
    </row>
    <row r="203" spans="2:2" ht="14.25" customHeight="1" x14ac:dyDescent="0.25">
      <c r="B203" s="3"/>
    </row>
    <row r="204" spans="2:2" ht="14.25" customHeight="1" x14ac:dyDescent="0.25">
      <c r="B204" s="3"/>
    </row>
    <row r="205" spans="2:2" ht="14.25" customHeight="1" x14ac:dyDescent="0.25">
      <c r="B205" s="3"/>
    </row>
    <row r="206" spans="2:2" ht="14.25" customHeight="1" x14ac:dyDescent="0.25">
      <c r="B206" s="3"/>
    </row>
    <row r="207" spans="2:2" ht="14.25" customHeight="1" x14ac:dyDescent="0.25">
      <c r="B207" s="3"/>
    </row>
    <row r="208" spans="2:2" ht="14.25" customHeight="1" x14ac:dyDescent="0.25">
      <c r="B208" s="3"/>
    </row>
    <row r="209" spans="2:2" ht="14.25" customHeight="1" x14ac:dyDescent="0.25">
      <c r="B209" s="3"/>
    </row>
    <row r="210" spans="2:2" ht="14.25" customHeight="1" x14ac:dyDescent="0.25">
      <c r="B210" s="3"/>
    </row>
    <row r="211" spans="2:2" ht="14.25" customHeight="1" x14ac:dyDescent="0.25">
      <c r="B211" s="3"/>
    </row>
    <row r="212" spans="2:2" ht="14.25" customHeight="1" x14ac:dyDescent="0.25">
      <c r="B212" s="3"/>
    </row>
    <row r="213" spans="2:2" ht="14.25" customHeight="1" x14ac:dyDescent="0.25">
      <c r="B213" s="3"/>
    </row>
    <row r="214" spans="2:2" ht="14.25" customHeight="1" x14ac:dyDescent="0.25">
      <c r="B214" s="3"/>
    </row>
    <row r="215" spans="2:2" ht="14.25" customHeight="1" x14ac:dyDescent="0.25">
      <c r="B215" s="3"/>
    </row>
    <row r="216" spans="2:2" ht="14.25" customHeight="1" x14ac:dyDescent="0.25">
      <c r="B216" s="3"/>
    </row>
    <row r="217" spans="2:2" ht="14.25" customHeight="1" x14ac:dyDescent="0.25">
      <c r="B217" s="3"/>
    </row>
    <row r="218" spans="2:2" ht="14.25" customHeight="1" x14ac:dyDescent="0.25">
      <c r="B218" s="3"/>
    </row>
    <row r="219" spans="2:2" ht="14.25" customHeight="1" x14ac:dyDescent="0.25">
      <c r="B219" s="3"/>
    </row>
    <row r="220" spans="2:2" ht="14.25" customHeight="1" x14ac:dyDescent="0.25">
      <c r="B220" s="3"/>
    </row>
    <row r="221" spans="2:2" ht="14.25" customHeight="1" x14ac:dyDescent="0.25">
      <c r="B221" s="3"/>
    </row>
    <row r="222" spans="2:2" ht="14.25" customHeight="1" x14ac:dyDescent="0.25">
      <c r="B222" s="3"/>
    </row>
    <row r="223" spans="2:2" ht="15.75" customHeight="1" x14ac:dyDescent="0.25">
      <c r="B223" s="3"/>
    </row>
    <row r="224" spans="2:2" ht="15.75" customHeight="1" x14ac:dyDescent="0.25">
      <c r="B224" s="3"/>
    </row>
    <row r="225" spans="2:2" ht="15.75" customHeight="1" x14ac:dyDescent="0.25">
      <c r="B225" s="3"/>
    </row>
    <row r="226" spans="2:2" ht="15.75" customHeight="1" x14ac:dyDescent="0.25">
      <c r="B226" s="3"/>
    </row>
    <row r="227" spans="2:2" ht="15.75" customHeight="1" x14ac:dyDescent="0.25">
      <c r="B227" s="3"/>
    </row>
    <row r="228" spans="2:2" ht="15.75" customHeight="1" x14ac:dyDescent="0.25">
      <c r="B228" s="3"/>
    </row>
    <row r="229" spans="2:2" ht="15.75" customHeight="1" x14ac:dyDescent="0.25">
      <c r="B229" s="3"/>
    </row>
    <row r="230" spans="2:2" ht="15.75" customHeight="1" x14ac:dyDescent="0.25">
      <c r="B230" s="3"/>
    </row>
    <row r="231" spans="2:2" ht="15.75" customHeight="1" x14ac:dyDescent="0.25">
      <c r="B231" s="3"/>
    </row>
    <row r="232" spans="2:2" ht="15.75" customHeight="1" x14ac:dyDescent="0.25">
      <c r="B232" s="3"/>
    </row>
    <row r="233" spans="2:2" ht="15.75" customHeight="1" x14ac:dyDescent="0.25">
      <c r="B233" s="3"/>
    </row>
    <row r="234" spans="2:2" ht="15.75" customHeight="1" x14ac:dyDescent="0.25">
      <c r="B234" s="3"/>
    </row>
    <row r="235" spans="2:2" ht="15.75" customHeight="1" x14ac:dyDescent="0.25">
      <c r="B235" s="3"/>
    </row>
    <row r="236" spans="2:2" ht="15.75" customHeight="1" x14ac:dyDescent="0.25">
      <c r="B236" s="3"/>
    </row>
    <row r="237" spans="2:2" ht="15.75" customHeight="1" x14ac:dyDescent="0.25">
      <c r="B237" s="3"/>
    </row>
    <row r="238" spans="2:2" ht="15.75" customHeight="1" x14ac:dyDescent="0.25">
      <c r="B238" s="3"/>
    </row>
    <row r="239" spans="2:2" ht="15.75" customHeight="1" x14ac:dyDescent="0.25">
      <c r="B239" s="3"/>
    </row>
    <row r="240" spans="2:2" ht="15.75" customHeight="1" x14ac:dyDescent="0.25">
      <c r="B240" s="3"/>
    </row>
    <row r="241" spans="2:2" ht="15.75" customHeight="1" x14ac:dyDescent="0.25">
      <c r="B241" s="3"/>
    </row>
    <row r="242" spans="2:2" ht="15.75" customHeight="1" x14ac:dyDescent="0.25">
      <c r="B242" s="3"/>
    </row>
    <row r="243" spans="2:2" ht="15.75" customHeight="1" x14ac:dyDescent="0.25">
      <c r="B243" s="3"/>
    </row>
    <row r="244" spans="2:2" ht="15.75" customHeight="1" x14ac:dyDescent="0.25">
      <c r="B244" s="3"/>
    </row>
    <row r="245" spans="2:2" ht="15.75" customHeight="1" x14ac:dyDescent="0.25">
      <c r="B245" s="3"/>
    </row>
    <row r="246" spans="2:2" ht="15.75" customHeight="1" x14ac:dyDescent="0.25">
      <c r="B246" s="3"/>
    </row>
    <row r="247" spans="2:2" ht="15.75" customHeight="1" x14ac:dyDescent="0.25">
      <c r="B247" s="3"/>
    </row>
    <row r="248" spans="2:2" ht="15.75" customHeight="1" x14ac:dyDescent="0.25">
      <c r="B248" s="3"/>
    </row>
    <row r="249" spans="2:2" ht="15.75" customHeight="1" x14ac:dyDescent="0.25">
      <c r="B249" s="3"/>
    </row>
    <row r="250" spans="2:2" ht="15.75" customHeight="1" x14ac:dyDescent="0.25">
      <c r="B250" s="3"/>
    </row>
    <row r="251" spans="2:2" ht="15.75" customHeight="1" x14ac:dyDescent="0.25">
      <c r="B251" s="3"/>
    </row>
    <row r="252" spans="2:2" ht="15.75" customHeight="1" x14ac:dyDescent="0.25">
      <c r="B252" s="3"/>
    </row>
    <row r="253" spans="2:2" ht="15.75" customHeight="1" x14ac:dyDescent="0.25">
      <c r="B253" s="3"/>
    </row>
    <row r="254" spans="2:2" ht="15.75" customHeight="1" x14ac:dyDescent="0.25">
      <c r="B254" s="3"/>
    </row>
    <row r="255" spans="2:2" ht="15.75" customHeight="1" x14ac:dyDescent="0.25">
      <c r="B255" s="3"/>
    </row>
    <row r="256" spans="2:2" ht="15.75" customHeight="1" x14ac:dyDescent="0.25">
      <c r="B256" s="3"/>
    </row>
    <row r="257" spans="2:2" ht="15.75" customHeight="1" x14ac:dyDescent="0.25">
      <c r="B257" s="3"/>
    </row>
    <row r="258" spans="2:2" ht="15.75" customHeight="1" x14ac:dyDescent="0.25">
      <c r="B258" s="3"/>
    </row>
    <row r="259" spans="2:2" ht="15.75" customHeight="1" x14ac:dyDescent="0.25">
      <c r="B259" s="3"/>
    </row>
    <row r="260" spans="2:2" ht="15.75" customHeight="1" x14ac:dyDescent="0.25">
      <c r="B260" s="3"/>
    </row>
    <row r="261" spans="2:2" ht="15.75" customHeight="1" x14ac:dyDescent="0.25">
      <c r="B261" s="3"/>
    </row>
    <row r="262" spans="2:2" ht="15.75" customHeight="1" x14ac:dyDescent="0.25">
      <c r="B262" s="3"/>
    </row>
    <row r="263" spans="2:2" ht="15.75" customHeight="1" x14ac:dyDescent="0.25">
      <c r="B263" s="3"/>
    </row>
    <row r="264" spans="2:2" ht="15.75" customHeight="1" x14ac:dyDescent="0.25">
      <c r="B264" s="3"/>
    </row>
    <row r="265" spans="2:2" ht="15.75" customHeight="1" x14ac:dyDescent="0.25">
      <c r="B265" s="3"/>
    </row>
    <row r="266" spans="2:2" ht="15.75" customHeight="1" x14ac:dyDescent="0.25">
      <c r="B266" s="3"/>
    </row>
    <row r="267" spans="2:2" ht="15.75" customHeight="1" x14ac:dyDescent="0.25">
      <c r="B267" s="3"/>
    </row>
    <row r="268" spans="2:2" ht="15.75" customHeight="1" x14ac:dyDescent="0.25">
      <c r="B268" s="3"/>
    </row>
    <row r="269" spans="2:2" ht="15.75" customHeight="1" x14ac:dyDescent="0.25">
      <c r="B269" s="3"/>
    </row>
    <row r="270" spans="2:2" ht="15.75" customHeight="1" x14ac:dyDescent="0.25">
      <c r="B270" s="3"/>
    </row>
    <row r="271" spans="2:2" ht="15.75" customHeight="1" x14ac:dyDescent="0.25">
      <c r="B271" s="3"/>
    </row>
    <row r="272" spans="2:2" ht="15.75" customHeight="1" x14ac:dyDescent="0.25">
      <c r="B272" s="3"/>
    </row>
    <row r="273" spans="2:2" ht="15.75" customHeight="1" x14ac:dyDescent="0.25">
      <c r="B273" s="3"/>
    </row>
    <row r="274" spans="2:2" ht="15.75" customHeight="1" x14ac:dyDescent="0.25">
      <c r="B274" s="3"/>
    </row>
    <row r="275" spans="2:2" ht="15.75" customHeight="1" x14ac:dyDescent="0.25">
      <c r="B275" s="3"/>
    </row>
    <row r="276" spans="2:2" ht="15.75" customHeight="1" x14ac:dyDescent="0.25">
      <c r="B276" s="3"/>
    </row>
    <row r="277" spans="2:2" ht="15.75" customHeight="1" x14ac:dyDescent="0.25">
      <c r="B277" s="3"/>
    </row>
    <row r="278" spans="2:2" ht="15.75" customHeight="1" x14ac:dyDescent="0.25">
      <c r="B278" s="3"/>
    </row>
    <row r="279" spans="2:2" ht="15.75" customHeight="1" x14ac:dyDescent="0.25">
      <c r="B279" s="3"/>
    </row>
    <row r="280" spans="2:2" ht="15.75" customHeight="1" x14ac:dyDescent="0.25">
      <c r="B280" s="3"/>
    </row>
    <row r="281" spans="2:2" ht="15.75" customHeight="1" x14ac:dyDescent="0.25">
      <c r="B281" s="3"/>
    </row>
    <row r="282" spans="2:2" ht="15.75" customHeight="1" x14ac:dyDescent="0.25">
      <c r="B282" s="3"/>
    </row>
    <row r="283" spans="2:2" ht="15.75" customHeight="1" x14ac:dyDescent="0.25">
      <c r="B283" s="3"/>
    </row>
    <row r="284" spans="2:2" ht="15.75" customHeight="1" x14ac:dyDescent="0.25">
      <c r="B284" s="3"/>
    </row>
    <row r="285" spans="2:2" ht="15.75" customHeight="1" x14ac:dyDescent="0.25">
      <c r="B285" s="3"/>
    </row>
    <row r="286" spans="2:2" ht="15.75" customHeight="1" x14ac:dyDescent="0.25">
      <c r="B286" s="3"/>
    </row>
    <row r="287" spans="2:2" ht="15.75" customHeight="1" x14ac:dyDescent="0.25">
      <c r="B287" s="3"/>
    </row>
    <row r="288" spans="2:2" ht="15.75" customHeight="1" x14ac:dyDescent="0.25">
      <c r="B288" s="3"/>
    </row>
    <row r="289" spans="2:2" ht="15.75" customHeight="1" x14ac:dyDescent="0.25">
      <c r="B289" s="3"/>
    </row>
    <row r="290" spans="2:2" ht="15.75" customHeight="1" x14ac:dyDescent="0.25">
      <c r="B290" s="3"/>
    </row>
    <row r="291" spans="2:2" ht="15.75" customHeight="1" x14ac:dyDescent="0.25">
      <c r="B291" s="3"/>
    </row>
    <row r="292" spans="2:2" ht="15.75" customHeight="1" x14ac:dyDescent="0.25">
      <c r="B292" s="3"/>
    </row>
    <row r="293" spans="2:2" ht="15.75" customHeight="1" x14ac:dyDescent="0.25">
      <c r="B293" s="3"/>
    </row>
    <row r="294" spans="2:2" ht="15.75" customHeight="1" x14ac:dyDescent="0.25">
      <c r="B294" s="3"/>
    </row>
    <row r="295" spans="2:2" ht="15.75" customHeight="1" x14ac:dyDescent="0.25">
      <c r="B295" s="3"/>
    </row>
    <row r="296" spans="2:2" ht="15.75" customHeight="1" x14ac:dyDescent="0.25">
      <c r="B296" s="3"/>
    </row>
    <row r="297" spans="2:2" ht="15.75" customHeight="1" x14ac:dyDescent="0.25">
      <c r="B297" s="3"/>
    </row>
    <row r="298" spans="2:2" ht="15.75" customHeight="1" x14ac:dyDescent="0.25">
      <c r="B298" s="3"/>
    </row>
    <row r="299" spans="2:2" ht="15.75" customHeight="1" x14ac:dyDescent="0.25">
      <c r="B299" s="3"/>
    </row>
    <row r="300" spans="2:2" ht="15.75" customHeight="1" x14ac:dyDescent="0.25">
      <c r="B300" s="3"/>
    </row>
    <row r="301" spans="2:2" ht="15.75" customHeight="1" x14ac:dyDescent="0.25">
      <c r="B301" s="3"/>
    </row>
    <row r="302" spans="2:2" ht="15.75" customHeight="1" x14ac:dyDescent="0.25">
      <c r="B302" s="3"/>
    </row>
    <row r="303" spans="2:2" ht="15.75" customHeight="1" x14ac:dyDescent="0.25">
      <c r="B303" s="3"/>
    </row>
    <row r="304" spans="2:2" ht="15.75" customHeight="1" x14ac:dyDescent="0.25">
      <c r="B304" s="3"/>
    </row>
    <row r="305" spans="2:2" ht="15.75" customHeight="1" x14ac:dyDescent="0.25">
      <c r="B305" s="3"/>
    </row>
    <row r="306" spans="2:2" ht="15.75" customHeight="1" x14ac:dyDescent="0.25">
      <c r="B306" s="3"/>
    </row>
    <row r="307" spans="2:2" ht="15.75" customHeight="1" x14ac:dyDescent="0.25">
      <c r="B307" s="3"/>
    </row>
    <row r="308" spans="2:2" ht="15.75" customHeight="1" x14ac:dyDescent="0.25">
      <c r="B308" s="3"/>
    </row>
    <row r="309" spans="2:2" ht="15.75" customHeight="1" x14ac:dyDescent="0.25">
      <c r="B309" s="3"/>
    </row>
    <row r="310" spans="2:2" ht="15.75" customHeight="1" x14ac:dyDescent="0.25">
      <c r="B310" s="3"/>
    </row>
    <row r="311" spans="2:2" ht="15.75" customHeight="1" x14ac:dyDescent="0.25">
      <c r="B311" s="3"/>
    </row>
    <row r="312" spans="2:2" ht="15.75" customHeight="1" x14ac:dyDescent="0.25">
      <c r="B312" s="3"/>
    </row>
    <row r="313" spans="2:2" ht="15.75" customHeight="1" x14ac:dyDescent="0.25">
      <c r="B313" s="3"/>
    </row>
    <row r="314" spans="2:2" ht="15.75" customHeight="1" x14ac:dyDescent="0.25">
      <c r="B314" s="3"/>
    </row>
    <row r="315" spans="2:2" ht="15.75" customHeight="1" x14ac:dyDescent="0.25">
      <c r="B315" s="3"/>
    </row>
    <row r="316" spans="2:2" ht="15.75" customHeight="1" x14ac:dyDescent="0.25">
      <c r="B316" s="3"/>
    </row>
    <row r="317" spans="2:2" ht="15.75" customHeight="1" x14ac:dyDescent="0.25">
      <c r="B317" s="3"/>
    </row>
    <row r="318" spans="2:2" ht="15.75" customHeight="1" x14ac:dyDescent="0.25">
      <c r="B318" s="3"/>
    </row>
    <row r="319" spans="2:2" ht="15.75" customHeight="1" x14ac:dyDescent="0.25">
      <c r="B319" s="3"/>
    </row>
    <row r="320" spans="2:2" ht="15.75" customHeight="1" x14ac:dyDescent="0.25">
      <c r="B320" s="3"/>
    </row>
    <row r="321" spans="2:2" ht="15.75" customHeight="1" x14ac:dyDescent="0.25">
      <c r="B321" s="3"/>
    </row>
    <row r="322" spans="2:2" ht="15.75" customHeight="1" x14ac:dyDescent="0.25">
      <c r="B322" s="3"/>
    </row>
    <row r="323" spans="2:2" ht="15.75" customHeight="1" x14ac:dyDescent="0.25">
      <c r="B323" s="3"/>
    </row>
    <row r="324" spans="2:2" ht="15.75" customHeight="1" x14ac:dyDescent="0.25">
      <c r="B324" s="3"/>
    </row>
    <row r="325" spans="2:2" ht="15.75" customHeight="1" x14ac:dyDescent="0.25">
      <c r="B325" s="3"/>
    </row>
    <row r="326" spans="2:2" ht="15.75" customHeight="1" x14ac:dyDescent="0.25">
      <c r="B326" s="3"/>
    </row>
    <row r="327" spans="2:2" ht="15.75" customHeight="1" x14ac:dyDescent="0.25">
      <c r="B327" s="3"/>
    </row>
    <row r="328" spans="2:2" ht="15.75" customHeight="1" x14ac:dyDescent="0.25">
      <c r="B328" s="3"/>
    </row>
    <row r="329" spans="2:2" ht="15.75" customHeight="1" x14ac:dyDescent="0.25">
      <c r="B329" s="3"/>
    </row>
    <row r="330" spans="2:2" ht="15.75" customHeight="1" x14ac:dyDescent="0.25">
      <c r="B330" s="3"/>
    </row>
    <row r="331" spans="2:2" ht="15.75" customHeight="1" x14ac:dyDescent="0.25">
      <c r="B331" s="3"/>
    </row>
    <row r="332" spans="2:2" ht="15.75" customHeight="1" x14ac:dyDescent="0.25">
      <c r="B332" s="3"/>
    </row>
    <row r="333" spans="2:2" ht="15.75" customHeight="1" x14ac:dyDescent="0.25">
      <c r="B333" s="3"/>
    </row>
    <row r="334" spans="2:2" ht="15.75" customHeight="1" x14ac:dyDescent="0.25">
      <c r="B334" s="3"/>
    </row>
    <row r="335" spans="2:2" ht="15.75" customHeight="1" x14ac:dyDescent="0.25">
      <c r="B335" s="3"/>
    </row>
    <row r="336" spans="2:2" ht="15.75" customHeight="1" x14ac:dyDescent="0.25">
      <c r="B336" s="3"/>
    </row>
    <row r="337" spans="2:2" ht="15.75" customHeight="1" x14ac:dyDescent="0.25">
      <c r="B337" s="3"/>
    </row>
    <row r="338" spans="2:2" ht="15.75" customHeight="1" x14ac:dyDescent="0.25">
      <c r="B338" s="3"/>
    </row>
    <row r="339" spans="2:2" ht="15.75" customHeight="1" x14ac:dyDescent="0.25">
      <c r="B339" s="3"/>
    </row>
    <row r="340" spans="2:2" ht="15.75" customHeight="1" x14ac:dyDescent="0.25">
      <c r="B340" s="3"/>
    </row>
    <row r="341" spans="2:2" ht="15.75" customHeight="1" x14ac:dyDescent="0.25">
      <c r="B341" s="3"/>
    </row>
    <row r="342" spans="2:2" ht="15.75" customHeight="1" x14ac:dyDescent="0.25">
      <c r="B342" s="3"/>
    </row>
    <row r="343" spans="2:2" ht="15.75" customHeight="1" x14ac:dyDescent="0.25">
      <c r="B343" s="3"/>
    </row>
    <row r="344" spans="2:2" ht="15.75" customHeight="1" x14ac:dyDescent="0.25">
      <c r="B344" s="3"/>
    </row>
    <row r="345" spans="2:2" ht="15.75" customHeight="1" x14ac:dyDescent="0.25">
      <c r="B345" s="3"/>
    </row>
    <row r="346" spans="2:2" ht="15.75" customHeight="1" x14ac:dyDescent="0.25">
      <c r="B346" s="3"/>
    </row>
    <row r="347" spans="2:2" ht="15.75" customHeight="1" x14ac:dyDescent="0.25">
      <c r="B347" s="3"/>
    </row>
    <row r="348" spans="2:2" ht="15.75" customHeight="1" x14ac:dyDescent="0.25">
      <c r="B348" s="3"/>
    </row>
    <row r="349" spans="2:2" ht="15.75" customHeight="1" x14ac:dyDescent="0.25">
      <c r="B349" s="3"/>
    </row>
    <row r="350" spans="2:2" ht="15.75" customHeight="1" x14ac:dyDescent="0.25">
      <c r="B350" s="3"/>
    </row>
    <row r="351" spans="2:2" ht="15.75" customHeight="1" x14ac:dyDescent="0.25">
      <c r="B351" s="3"/>
    </row>
    <row r="352" spans="2:2" ht="15.75" customHeight="1" x14ac:dyDescent="0.25">
      <c r="B352" s="3"/>
    </row>
    <row r="353" spans="2:2" ht="15.75" customHeight="1" x14ac:dyDescent="0.25">
      <c r="B353" s="3"/>
    </row>
    <row r="354" spans="2:2" ht="15.75" customHeight="1" x14ac:dyDescent="0.25">
      <c r="B354" s="3"/>
    </row>
    <row r="355" spans="2:2" ht="15.75" customHeight="1" x14ac:dyDescent="0.25">
      <c r="B355" s="3"/>
    </row>
    <row r="356" spans="2:2" ht="15.75" customHeight="1" x14ac:dyDescent="0.25">
      <c r="B356" s="3"/>
    </row>
    <row r="357" spans="2:2" ht="15.75" customHeight="1" x14ac:dyDescent="0.25">
      <c r="B357" s="3"/>
    </row>
    <row r="358" spans="2:2" ht="15.75" customHeight="1" x14ac:dyDescent="0.25">
      <c r="B358" s="3"/>
    </row>
    <row r="359" spans="2:2" ht="15.75" customHeight="1" x14ac:dyDescent="0.25">
      <c r="B359" s="3"/>
    </row>
    <row r="360" spans="2:2" ht="15.75" customHeight="1" x14ac:dyDescent="0.25">
      <c r="B360" s="3"/>
    </row>
    <row r="361" spans="2:2" ht="15.75" customHeight="1" x14ac:dyDescent="0.25">
      <c r="B361" s="3"/>
    </row>
    <row r="362" spans="2:2" ht="15.75" customHeight="1" x14ac:dyDescent="0.25">
      <c r="B362" s="3"/>
    </row>
    <row r="363" spans="2:2" ht="15.75" customHeight="1" x14ac:dyDescent="0.25">
      <c r="B363" s="3"/>
    </row>
    <row r="364" spans="2:2" ht="15.75" customHeight="1" x14ac:dyDescent="0.25">
      <c r="B364" s="3"/>
    </row>
    <row r="365" spans="2:2" ht="15.75" customHeight="1" x14ac:dyDescent="0.25">
      <c r="B365" s="3"/>
    </row>
    <row r="366" spans="2:2" ht="15.75" customHeight="1" x14ac:dyDescent="0.25">
      <c r="B366" s="3"/>
    </row>
    <row r="367" spans="2:2" ht="15.75" customHeight="1" x14ac:dyDescent="0.25">
      <c r="B367" s="3"/>
    </row>
    <row r="368" spans="2:2" ht="15.75" customHeight="1" x14ac:dyDescent="0.25">
      <c r="B368" s="3"/>
    </row>
    <row r="369" spans="2:2" ht="15.75" customHeight="1" x14ac:dyDescent="0.25">
      <c r="B369" s="3"/>
    </row>
    <row r="370" spans="2:2" ht="15.75" customHeight="1" x14ac:dyDescent="0.25">
      <c r="B370" s="3"/>
    </row>
    <row r="371" spans="2:2" ht="15.75" customHeight="1" x14ac:dyDescent="0.25">
      <c r="B371" s="3"/>
    </row>
    <row r="372" spans="2:2" ht="15.75" customHeight="1" x14ac:dyDescent="0.25">
      <c r="B372" s="3"/>
    </row>
    <row r="373" spans="2:2" ht="15.75" customHeight="1" x14ac:dyDescent="0.25">
      <c r="B373" s="3"/>
    </row>
    <row r="374" spans="2:2" ht="15.75" customHeight="1" x14ac:dyDescent="0.25">
      <c r="B374" s="3"/>
    </row>
    <row r="375" spans="2:2" ht="15.75" customHeight="1" x14ac:dyDescent="0.25">
      <c r="B375" s="3"/>
    </row>
    <row r="376" spans="2:2" ht="15.75" customHeight="1" x14ac:dyDescent="0.25">
      <c r="B376" s="3"/>
    </row>
    <row r="377" spans="2:2" ht="15.75" customHeight="1" x14ac:dyDescent="0.25">
      <c r="B377" s="3"/>
    </row>
    <row r="378" spans="2:2" ht="15.75" customHeight="1" x14ac:dyDescent="0.25">
      <c r="B378" s="3"/>
    </row>
    <row r="379" spans="2:2" ht="15.75" customHeight="1" x14ac:dyDescent="0.25">
      <c r="B379" s="3"/>
    </row>
    <row r="380" spans="2:2" ht="15.75" customHeight="1" x14ac:dyDescent="0.25">
      <c r="B380" s="3"/>
    </row>
    <row r="381" spans="2:2" ht="15.75" customHeight="1" x14ac:dyDescent="0.25">
      <c r="B381" s="3"/>
    </row>
    <row r="382" spans="2:2" ht="15.75" customHeight="1" x14ac:dyDescent="0.25">
      <c r="B382" s="3"/>
    </row>
    <row r="383" spans="2:2" ht="15.75" customHeight="1" x14ac:dyDescent="0.25">
      <c r="B383" s="3"/>
    </row>
    <row r="384" spans="2:2" ht="15.75" customHeight="1" x14ac:dyDescent="0.25">
      <c r="B384" s="3"/>
    </row>
    <row r="385" spans="2:2" ht="15.75" customHeight="1" x14ac:dyDescent="0.25">
      <c r="B385" s="3"/>
    </row>
    <row r="386" spans="2:2" ht="15.75" customHeight="1" x14ac:dyDescent="0.25">
      <c r="B386" s="3"/>
    </row>
    <row r="387" spans="2:2" ht="15.75" customHeight="1" x14ac:dyDescent="0.25">
      <c r="B387" s="3"/>
    </row>
    <row r="388" spans="2:2" ht="15.75" customHeight="1" x14ac:dyDescent="0.25">
      <c r="B388" s="3"/>
    </row>
    <row r="389" spans="2:2" ht="15.75" customHeight="1" x14ac:dyDescent="0.25">
      <c r="B389" s="3"/>
    </row>
    <row r="390" spans="2:2" ht="15.75" customHeight="1" x14ac:dyDescent="0.25">
      <c r="B390" s="3"/>
    </row>
    <row r="391" spans="2:2" ht="15.75" customHeight="1" x14ac:dyDescent="0.25">
      <c r="B391" s="3"/>
    </row>
    <row r="392" spans="2:2" ht="15.75" customHeight="1" x14ac:dyDescent="0.25">
      <c r="B392" s="3"/>
    </row>
    <row r="393" spans="2:2" ht="15.75" customHeight="1" x14ac:dyDescent="0.25">
      <c r="B393" s="3"/>
    </row>
    <row r="394" spans="2:2" ht="15.75" customHeight="1" x14ac:dyDescent="0.25">
      <c r="B394" s="3"/>
    </row>
    <row r="395" spans="2:2" ht="15.75" customHeight="1" x14ac:dyDescent="0.25">
      <c r="B395" s="3"/>
    </row>
    <row r="396" spans="2:2" ht="15.75" customHeight="1" x14ac:dyDescent="0.25">
      <c r="B396" s="3"/>
    </row>
    <row r="397" spans="2:2" ht="15.75" customHeight="1" x14ac:dyDescent="0.25">
      <c r="B397" s="3"/>
    </row>
    <row r="398" spans="2:2" ht="15.75" customHeight="1" x14ac:dyDescent="0.25">
      <c r="B398" s="3"/>
    </row>
    <row r="399" spans="2:2" ht="15.75" customHeight="1" x14ac:dyDescent="0.25">
      <c r="B399" s="3"/>
    </row>
    <row r="400" spans="2:2" ht="15.75" customHeight="1" x14ac:dyDescent="0.25">
      <c r="B400" s="3"/>
    </row>
    <row r="401" spans="2:2" ht="15.75" customHeight="1" x14ac:dyDescent="0.25">
      <c r="B401" s="3"/>
    </row>
    <row r="402" spans="2:2" ht="15.75" customHeight="1" x14ac:dyDescent="0.25">
      <c r="B402" s="3"/>
    </row>
    <row r="403" spans="2:2" ht="15.75" customHeight="1" x14ac:dyDescent="0.25">
      <c r="B403" s="3"/>
    </row>
    <row r="404" spans="2:2" ht="15.75" customHeight="1" x14ac:dyDescent="0.25">
      <c r="B404" s="3"/>
    </row>
    <row r="405" spans="2:2" ht="15.75" customHeight="1" x14ac:dyDescent="0.25">
      <c r="B405" s="3"/>
    </row>
    <row r="406" spans="2:2" ht="15.75" customHeight="1" x14ac:dyDescent="0.25">
      <c r="B406" s="3"/>
    </row>
    <row r="407" spans="2:2" ht="15.75" customHeight="1" x14ac:dyDescent="0.25">
      <c r="B407" s="3"/>
    </row>
    <row r="408" spans="2:2" ht="15.75" customHeight="1" x14ac:dyDescent="0.25">
      <c r="B408" s="3"/>
    </row>
    <row r="409" spans="2:2" ht="15.75" customHeight="1" x14ac:dyDescent="0.25">
      <c r="B409" s="3"/>
    </row>
    <row r="410" spans="2:2" ht="15.75" customHeight="1" x14ac:dyDescent="0.25">
      <c r="B410" s="3"/>
    </row>
    <row r="411" spans="2:2" ht="15.75" customHeight="1" x14ac:dyDescent="0.25">
      <c r="B411" s="3"/>
    </row>
    <row r="412" spans="2:2" ht="15.75" customHeight="1" x14ac:dyDescent="0.25">
      <c r="B412" s="3"/>
    </row>
    <row r="413" spans="2:2" ht="15.75" customHeight="1" x14ac:dyDescent="0.25">
      <c r="B413" s="3"/>
    </row>
    <row r="414" spans="2:2" ht="15.75" customHeight="1" x14ac:dyDescent="0.25">
      <c r="B414" s="3"/>
    </row>
    <row r="415" spans="2:2" ht="15.75" customHeight="1" x14ac:dyDescent="0.25">
      <c r="B415" s="3"/>
    </row>
    <row r="416" spans="2:2" ht="15.75" customHeight="1" x14ac:dyDescent="0.25">
      <c r="B416" s="3"/>
    </row>
    <row r="417" spans="2:2" ht="15.75" customHeight="1" x14ac:dyDescent="0.25">
      <c r="B417" s="3"/>
    </row>
    <row r="418" spans="2:2" ht="15.75" customHeight="1" x14ac:dyDescent="0.25">
      <c r="B418" s="3"/>
    </row>
    <row r="419" spans="2:2" ht="15.75" customHeight="1" x14ac:dyDescent="0.25">
      <c r="B419" s="3"/>
    </row>
    <row r="420" spans="2:2" ht="15.75" customHeight="1" x14ac:dyDescent="0.25">
      <c r="B420" s="3"/>
    </row>
    <row r="421" spans="2:2" ht="15.75" customHeight="1" x14ac:dyDescent="0.25">
      <c r="B421" s="3"/>
    </row>
    <row r="422" spans="2:2" ht="15.75" customHeight="1" x14ac:dyDescent="0.25">
      <c r="B422" s="3"/>
    </row>
    <row r="423" spans="2:2" ht="15.75" customHeight="1" x14ac:dyDescent="0.25">
      <c r="B423" s="3"/>
    </row>
    <row r="424" spans="2:2" ht="15.75" customHeight="1" x14ac:dyDescent="0.25">
      <c r="B424" s="3"/>
    </row>
    <row r="425" spans="2:2" ht="15.75" customHeight="1" x14ac:dyDescent="0.25">
      <c r="B425" s="3"/>
    </row>
    <row r="426" spans="2:2" ht="15.75" customHeight="1" x14ac:dyDescent="0.25">
      <c r="B426" s="3"/>
    </row>
    <row r="427" spans="2:2" ht="15.75" customHeight="1" x14ac:dyDescent="0.25">
      <c r="B427" s="3"/>
    </row>
    <row r="428" spans="2:2" ht="15.75" customHeight="1" x14ac:dyDescent="0.25">
      <c r="B428" s="3"/>
    </row>
    <row r="429" spans="2:2" ht="15.75" customHeight="1" x14ac:dyDescent="0.25">
      <c r="B429" s="3"/>
    </row>
    <row r="430" spans="2:2" ht="15.75" customHeight="1" x14ac:dyDescent="0.25">
      <c r="B430" s="3"/>
    </row>
    <row r="431" spans="2:2" ht="15.75" customHeight="1" x14ac:dyDescent="0.25">
      <c r="B431" s="3"/>
    </row>
    <row r="432" spans="2:2" ht="15.75" customHeight="1" x14ac:dyDescent="0.25">
      <c r="B432" s="3"/>
    </row>
    <row r="433" spans="2:2" ht="15.75" customHeight="1" x14ac:dyDescent="0.25">
      <c r="B433" s="3"/>
    </row>
    <row r="434" spans="2:2" ht="15.75" customHeight="1" x14ac:dyDescent="0.25">
      <c r="B434" s="3"/>
    </row>
    <row r="435" spans="2:2" ht="15.75" customHeight="1" x14ac:dyDescent="0.25">
      <c r="B435" s="3"/>
    </row>
    <row r="436" spans="2:2" ht="15.75" customHeight="1" x14ac:dyDescent="0.25">
      <c r="B436" s="3"/>
    </row>
    <row r="437" spans="2:2" ht="15.75" customHeight="1" x14ac:dyDescent="0.25">
      <c r="B437" s="3"/>
    </row>
    <row r="438" spans="2:2" ht="15.75" customHeight="1" x14ac:dyDescent="0.25">
      <c r="B438" s="3"/>
    </row>
    <row r="439" spans="2:2" ht="15.75" customHeight="1" x14ac:dyDescent="0.25">
      <c r="B439" s="3"/>
    </row>
    <row r="440" spans="2:2" ht="15.75" customHeight="1" x14ac:dyDescent="0.25">
      <c r="B440" s="3"/>
    </row>
    <row r="441" spans="2:2" ht="15.75" customHeight="1" x14ac:dyDescent="0.25">
      <c r="B441" s="3"/>
    </row>
    <row r="442" spans="2:2" ht="15.75" customHeight="1" x14ac:dyDescent="0.25">
      <c r="B442" s="3"/>
    </row>
    <row r="443" spans="2:2" ht="15.75" customHeight="1" x14ac:dyDescent="0.25">
      <c r="B443" s="3"/>
    </row>
    <row r="444" spans="2:2" ht="15.75" customHeight="1" x14ac:dyDescent="0.25">
      <c r="B444" s="3"/>
    </row>
    <row r="445" spans="2:2" ht="15.75" customHeight="1" x14ac:dyDescent="0.25">
      <c r="B445" s="3"/>
    </row>
    <row r="446" spans="2:2" ht="15.75" customHeight="1" x14ac:dyDescent="0.25">
      <c r="B446" s="3"/>
    </row>
    <row r="447" spans="2:2" ht="15.75" customHeight="1" x14ac:dyDescent="0.25">
      <c r="B447" s="3"/>
    </row>
    <row r="448" spans="2:2" ht="15.75" customHeight="1" x14ac:dyDescent="0.25">
      <c r="B448" s="3"/>
    </row>
    <row r="449" spans="2:2" ht="15.75" customHeight="1" x14ac:dyDescent="0.25">
      <c r="B449" s="3"/>
    </row>
    <row r="450" spans="2:2" ht="15.75" customHeight="1" x14ac:dyDescent="0.25">
      <c r="B450" s="3"/>
    </row>
    <row r="451" spans="2:2" ht="15.75" customHeight="1" x14ac:dyDescent="0.25">
      <c r="B451" s="3"/>
    </row>
    <row r="452" spans="2:2" ht="15.75" customHeight="1" x14ac:dyDescent="0.25">
      <c r="B452" s="3"/>
    </row>
    <row r="453" spans="2:2" ht="15.75" customHeight="1" x14ac:dyDescent="0.25">
      <c r="B453" s="3"/>
    </row>
    <row r="454" spans="2:2" ht="15.75" customHeight="1" x14ac:dyDescent="0.25">
      <c r="B454" s="3"/>
    </row>
    <row r="455" spans="2:2" ht="15.75" customHeight="1" x14ac:dyDescent="0.25">
      <c r="B455" s="3"/>
    </row>
    <row r="456" spans="2:2" ht="15.75" customHeight="1" x14ac:dyDescent="0.25">
      <c r="B456" s="3"/>
    </row>
    <row r="457" spans="2:2" ht="15.75" customHeight="1" x14ac:dyDescent="0.25">
      <c r="B457" s="3"/>
    </row>
    <row r="458" spans="2:2" ht="15.75" customHeight="1" x14ac:dyDescent="0.25">
      <c r="B458" s="3"/>
    </row>
    <row r="459" spans="2:2" ht="15.75" customHeight="1" x14ac:dyDescent="0.25">
      <c r="B459" s="3"/>
    </row>
    <row r="460" spans="2:2" ht="15.75" customHeight="1" x14ac:dyDescent="0.25">
      <c r="B460" s="3"/>
    </row>
    <row r="461" spans="2:2" ht="15.75" customHeight="1" x14ac:dyDescent="0.25">
      <c r="B461" s="3"/>
    </row>
    <row r="462" spans="2:2" ht="15.75" customHeight="1" x14ac:dyDescent="0.25">
      <c r="B462" s="3"/>
    </row>
    <row r="463" spans="2:2" ht="15.75" customHeight="1" x14ac:dyDescent="0.25">
      <c r="B463" s="3"/>
    </row>
    <row r="464" spans="2:2" ht="15.75" customHeight="1" x14ac:dyDescent="0.25">
      <c r="B464" s="3"/>
    </row>
    <row r="465" spans="2:2" ht="15.75" customHeight="1" x14ac:dyDescent="0.25">
      <c r="B465" s="3"/>
    </row>
    <row r="466" spans="2:2" ht="15.75" customHeight="1" x14ac:dyDescent="0.25">
      <c r="B466" s="3"/>
    </row>
    <row r="467" spans="2:2" ht="15.75" customHeight="1" x14ac:dyDescent="0.25">
      <c r="B467" s="3"/>
    </row>
    <row r="468" spans="2:2" ht="15.75" customHeight="1" x14ac:dyDescent="0.25">
      <c r="B468" s="3"/>
    </row>
    <row r="469" spans="2:2" ht="15.75" customHeight="1" x14ac:dyDescent="0.25">
      <c r="B469" s="3"/>
    </row>
    <row r="470" spans="2:2" ht="15.75" customHeight="1" x14ac:dyDescent="0.25">
      <c r="B470" s="3"/>
    </row>
    <row r="471" spans="2:2" ht="15.75" customHeight="1" x14ac:dyDescent="0.25">
      <c r="B471" s="3"/>
    </row>
    <row r="472" spans="2:2" ht="15.75" customHeight="1" x14ac:dyDescent="0.25">
      <c r="B472" s="3"/>
    </row>
    <row r="473" spans="2:2" ht="15.75" customHeight="1" x14ac:dyDescent="0.25">
      <c r="B473" s="3"/>
    </row>
    <row r="474" spans="2:2" ht="15.75" customHeight="1" x14ac:dyDescent="0.25">
      <c r="B474" s="3"/>
    </row>
    <row r="475" spans="2:2" ht="15.75" customHeight="1" x14ac:dyDescent="0.25">
      <c r="B475" s="3"/>
    </row>
    <row r="476" spans="2:2" ht="15.75" customHeight="1" x14ac:dyDescent="0.25">
      <c r="B476" s="3"/>
    </row>
    <row r="477" spans="2:2" ht="15.75" customHeight="1" x14ac:dyDescent="0.25">
      <c r="B477" s="3"/>
    </row>
    <row r="478" spans="2:2" ht="15.75" customHeight="1" x14ac:dyDescent="0.25">
      <c r="B478" s="3"/>
    </row>
    <row r="479" spans="2:2" ht="15.75" customHeight="1" x14ac:dyDescent="0.25">
      <c r="B479" s="3"/>
    </row>
    <row r="480" spans="2:2" ht="15.75" customHeight="1" x14ac:dyDescent="0.25">
      <c r="B480" s="3"/>
    </row>
    <row r="481" spans="2:2" ht="15.75" customHeight="1" x14ac:dyDescent="0.25">
      <c r="B481" s="3"/>
    </row>
    <row r="482" spans="2:2" ht="15.75" customHeight="1" x14ac:dyDescent="0.25">
      <c r="B482" s="3"/>
    </row>
    <row r="483" spans="2:2" ht="15.75" customHeight="1" x14ac:dyDescent="0.25">
      <c r="B483" s="3"/>
    </row>
    <row r="484" spans="2:2" ht="15.75" customHeight="1" x14ac:dyDescent="0.25">
      <c r="B484" s="3"/>
    </row>
    <row r="485" spans="2:2" ht="15.75" customHeight="1" x14ac:dyDescent="0.25">
      <c r="B485" s="3"/>
    </row>
    <row r="486" spans="2:2" ht="15.75" customHeight="1" x14ac:dyDescent="0.25">
      <c r="B486" s="3"/>
    </row>
    <row r="487" spans="2:2" ht="15.75" customHeight="1" x14ac:dyDescent="0.25">
      <c r="B487" s="3"/>
    </row>
    <row r="488" spans="2:2" ht="15.75" customHeight="1" x14ac:dyDescent="0.25">
      <c r="B488" s="3"/>
    </row>
    <row r="489" spans="2:2" ht="15.75" customHeight="1" x14ac:dyDescent="0.25">
      <c r="B489" s="3"/>
    </row>
    <row r="490" spans="2:2" ht="15.75" customHeight="1" x14ac:dyDescent="0.25">
      <c r="B490" s="3"/>
    </row>
    <row r="491" spans="2:2" ht="15.75" customHeight="1" x14ac:dyDescent="0.25">
      <c r="B491" s="3"/>
    </row>
    <row r="492" spans="2:2" ht="15.75" customHeight="1" x14ac:dyDescent="0.25">
      <c r="B492" s="3"/>
    </row>
    <row r="493" spans="2:2" ht="15.75" customHeight="1" x14ac:dyDescent="0.25">
      <c r="B493" s="3"/>
    </row>
    <row r="494" spans="2:2" ht="15.75" customHeight="1" x14ac:dyDescent="0.25">
      <c r="B494" s="3"/>
    </row>
    <row r="495" spans="2:2" ht="15.75" customHeight="1" x14ac:dyDescent="0.25">
      <c r="B495" s="3"/>
    </row>
    <row r="496" spans="2:2" ht="15.75" customHeight="1" x14ac:dyDescent="0.25">
      <c r="B496" s="3"/>
    </row>
    <row r="497" spans="2:2" ht="15.75" customHeight="1" x14ac:dyDescent="0.25">
      <c r="B497" s="3"/>
    </row>
    <row r="498" spans="2:2" ht="15.75" customHeight="1" x14ac:dyDescent="0.25">
      <c r="B498" s="3"/>
    </row>
    <row r="499" spans="2:2" ht="15.75" customHeight="1" x14ac:dyDescent="0.25">
      <c r="B499" s="3"/>
    </row>
    <row r="500" spans="2:2" ht="15.75" customHeight="1" x14ac:dyDescent="0.25">
      <c r="B500" s="3"/>
    </row>
    <row r="501" spans="2:2" ht="15.75" customHeight="1" x14ac:dyDescent="0.25">
      <c r="B501" s="3"/>
    </row>
    <row r="502" spans="2:2" ht="15.75" customHeight="1" x14ac:dyDescent="0.25">
      <c r="B502" s="3"/>
    </row>
    <row r="503" spans="2:2" ht="15.75" customHeight="1" x14ac:dyDescent="0.25">
      <c r="B503" s="3"/>
    </row>
    <row r="504" spans="2:2" ht="15.75" customHeight="1" x14ac:dyDescent="0.25">
      <c r="B504" s="3"/>
    </row>
    <row r="505" spans="2:2" ht="15.75" customHeight="1" x14ac:dyDescent="0.25">
      <c r="B505" s="3"/>
    </row>
    <row r="506" spans="2:2" ht="15.75" customHeight="1" x14ac:dyDescent="0.25">
      <c r="B506" s="3"/>
    </row>
    <row r="507" spans="2:2" ht="15.75" customHeight="1" x14ac:dyDescent="0.25">
      <c r="B507" s="3"/>
    </row>
    <row r="508" spans="2:2" ht="15.75" customHeight="1" x14ac:dyDescent="0.25">
      <c r="B508" s="3"/>
    </row>
    <row r="509" spans="2:2" ht="15.75" customHeight="1" x14ac:dyDescent="0.25">
      <c r="B509" s="3"/>
    </row>
    <row r="510" spans="2:2" ht="15.75" customHeight="1" x14ac:dyDescent="0.25">
      <c r="B510" s="3"/>
    </row>
    <row r="511" spans="2:2" ht="15.75" customHeight="1" x14ac:dyDescent="0.25">
      <c r="B511" s="3"/>
    </row>
    <row r="512" spans="2:2" ht="15.75" customHeight="1" x14ac:dyDescent="0.25">
      <c r="B512" s="3"/>
    </row>
    <row r="513" spans="2:2" ht="15.75" customHeight="1" x14ac:dyDescent="0.25">
      <c r="B513" s="3"/>
    </row>
    <row r="514" spans="2:2" ht="15.75" customHeight="1" x14ac:dyDescent="0.25">
      <c r="B514" s="3"/>
    </row>
    <row r="515" spans="2:2" ht="15.75" customHeight="1" x14ac:dyDescent="0.25">
      <c r="B515" s="3"/>
    </row>
    <row r="516" spans="2:2" ht="15.75" customHeight="1" x14ac:dyDescent="0.25">
      <c r="B516" s="3"/>
    </row>
    <row r="517" spans="2:2" ht="15.75" customHeight="1" x14ac:dyDescent="0.25">
      <c r="B517" s="3"/>
    </row>
    <row r="518" spans="2:2" ht="15.75" customHeight="1" x14ac:dyDescent="0.25">
      <c r="B518" s="3"/>
    </row>
    <row r="519" spans="2:2" ht="15.75" customHeight="1" x14ac:dyDescent="0.25">
      <c r="B519" s="3"/>
    </row>
    <row r="520" spans="2:2" ht="15.75" customHeight="1" x14ac:dyDescent="0.25">
      <c r="B520" s="3"/>
    </row>
    <row r="521" spans="2:2" ht="15.75" customHeight="1" x14ac:dyDescent="0.25">
      <c r="B521" s="3"/>
    </row>
    <row r="522" spans="2:2" ht="15.75" customHeight="1" x14ac:dyDescent="0.25">
      <c r="B522" s="3"/>
    </row>
    <row r="523" spans="2:2" ht="15.75" customHeight="1" x14ac:dyDescent="0.25">
      <c r="B523" s="3"/>
    </row>
    <row r="524" spans="2:2" ht="15.75" customHeight="1" x14ac:dyDescent="0.25">
      <c r="B524" s="3"/>
    </row>
    <row r="525" spans="2:2" ht="15.75" customHeight="1" x14ac:dyDescent="0.25">
      <c r="B525" s="3"/>
    </row>
    <row r="526" spans="2:2" ht="15.75" customHeight="1" x14ac:dyDescent="0.25">
      <c r="B526" s="3"/>
    </row>
    <row r="527" spans="2:2" ht="15.75" customHeight="1" x14ac:dyDescent="0.25">
      <c r="B527" s="3"/>
    </row>
    <row r="528" spans="2:2" ht="15.75" customHeight="1" x14ac:dyDescent="0.25">
      <c r="B528" s="3"/>
    </row>
    <row r="529" spans="2:2" ht="15.75" customHeight="1" x14ac:dyDescent="0.25">
      <c r="B529" s="3"/>
    </row>
    <row r="530" spans="2:2" ht="15.75" customHeight="1" x14ac:dyDescent="0.25">
      <c r="B530" s="3"/>
    </row>
    <row r="531" spans="2:2" ht="15.75" customHeight="1" x14ac:dyDescent="0.25">
      <c r="B531" s="3"/>
    </row>
    <row r="532" spans="2:2" ht="15.75" customHeight="1" x14ac:dyDescent="0.25">
      <c r="B532" s="3"/>
    </row>
    <row r="533" spans="2:2" ht="15.75" customHeight="1" x14ac:dyDescent="0.25">
      <c r="B533" s="3"/>
    </row>
    <row r="534" spans="2:2" ht="15.75" customHeight="1" x14ac:dyDescent="0.25">
      <c r="B534" s="3"/>
    </row>
    <row r="535" spans="2:2" ht="15.75" customHeight="1" x14ac:dyDescent="0.25">
      <c r="B535" s="3"/>
    </row>
    <row r="536" spans="2:2" ht="15.75" customHeight="1" x14ac:dyDescent="0.25">
      <c r="B536" s="3"/>
    </row>
    <row r="537" spans="2:2" ht="15.75" customHeight="1" x14ac:dyDescent="0.25">
      <c r="B537" s="3"/>
    </row>
    <row r="538" spans="2:2" ht="15.75" customHeight="1" x14ac:dyDescent="0.25">
      <c r="B538" s="3"/>
    </row>
    <row r="539" spans="2:2" ht="15.75" customHeight="1" x14ac:dyDescent="0.25">
      <c r="B539" s="3"/>
    </row>
    <row r="540" spans="2:2" ht="15.75" customHeight="1" x14ac:dyDescent="0.25">
      <c r="B540" s="3"/>
    </row>
    <row r="541" spans="2:2" ht="15.75" customHeight="1" x14ac:dyDescent="0.25">
      <c r="B541" s="3"/>
    </row>
    <row r="542" spans="2:2" ht="15.75" customHeight="1" x14ac:dyDescent="0.25">
      <c r="B542" s="3"/>
    </row>
    <row r="543" spans="2:2" ht="15.75" customHeight="1" x14ac:dyDescent="0.25">
      <c r="B543" s="3"/>
    </row>
    <row r="544" spans="2:2" ht="15.75" customHeight="1" x14ac:dyDescent="0.25">
      <c r="B544" s="3"/>
    </row>
    <row r="545" spans="2:2" ht="15.75" customHeight="1" x14ac:dyDescent="0.25">
      <c r="B545" s="3"/>
    </row>
    <row r="546" spans="2:2" ht="15.75" customHeight="1" x14ac:dyDescent="0.25">
      <c r="B546" s="3"/>
    </row>
    <row r="547" spans="2:2" ht="15.75" customHeight="1" x14ac:dyDescent="0.25">
      <c r="B547" s="3"/>
    </row>
    <row r="548" spans="2:2" ht="15.75" customHeight="1" x14ac:dyDescent="0.25">
      <c r="B548" s="3"/>
    </row>
    <row r="549" spans="2:2" ht="15.75" customHeight="1" x14ac:dyDescent="0.25">
      <c r="B549" s="3"/>
    </row>
    <row r="550" spans="2:2" ht="15.75" customHeight="1" x14ac:dyDescent="0.25">
      <c r="B550" s="3"/>
    </row>
    <row r="551" spans="2:2" ht="15.75" customHeight="1" x14ac:dyDescent="0.25">
      <c r="B551" s="3"/>
    </row>
    <row r="552" spans="2:2" ht="15.75" customHeight="1" x14ac:dyDescent="0.25">
      <c r="B552" s="3"/>
    </row>
    <row r="553" spans="2:2" ht="15.75" customHeight="1" x14ac:dyDescent="0.25">
      <c r="B553" s="3"/>
    </row>
    <row r="554" spans="2:2" ht="15.75" customHeight="1" x14ac:dyDescent="0.25">
      <c r="B554" s="3"/>
    </row>
    <row r="555" spans="2:2" ht="15.75" customHeight="1" x14ac:dyDescent="0.25">
      <c r="B555" s="3"/>
    </row>
    <row r="556" spans="2:2" ht="15.75" customHeight="1" x14ac:dyDescent="0.25">
      <c r="B556" s="3"/>
    </row>
    <row r="557" spans="2:2" ht="15.75" customHeight="1" x14ac:dyDescent="0.25">
      <c r="B557" s="3"/>
    </row>
    <row r="558" spans="2:2" ht="15.75" customHeight="1" x14ac:dyDescent="0.25">
      <c r="B558" s="3"/>
    </row>
    <row r="559" spans="2:2" ht="15.75" customHeight="1" x14ac:dyDescent="0.25">
      <c r="B559" s="3"/>
    </row>
    <row r="560" spans="2:2" ht="15.75" customHeight="1" x14ac:dyDescent="0.25">
      <c r="B560" s="3"/>
    </row>
    <row r="561" spans="2:2" ht="15.75" customHeight="1" x14ac:dyDescent="0.25">
      <c r="B561" s="3"/>
    </row>
    <row r="562" spans="2:2" ht="15.75" customHeight="1" x14ac:dyDescent="0.25">
      <c r="B562" s="3"/>
    </row>
    <row r="563" spans="2:2" ht="15.75" customHeight="1" x14ac:dyDescent="0.25">
      <c r="B563" s="3"/>
    </row>
    <row r="564" spans="2:2" ht="15.75" customHeight="1" x14ac:dyDescent="0.25">
      <c r="B564" s="3"/>
    </row>
    <row r="565" spans="2:2" ht="15.75" customHeight="1" x14ac:dyDescent="0.25">
      <c r="B565" s="3"/>
    </row>
    <row r="566" spans="2:2" ht="15.75" customHeight="1" x14ac:dyDescent="0.25">
      <c r="B566" s="3"/>
    </row>
    <row r="567" spans="2:2" ht="15.75" customHeight="1" x14ac:dyDescent="0.25">
      <c r="B567" s="3"/>
    </row>
    <row r="568" spans="2:2" ht="15.75" customHeight="1" x14ac:dyDescent="0.25">
      <c r="B568" s="3"/>
    </row>
    <row r="569" spans="2:2" ht="15.75" customHeight="1" x14ac:dyDescent="0.25">
      <c r="B569" s="3"/>
    </row>
    <row r="570" spans="2:2" ht="15.75" customHeight="1" x14ac:dyDescent="0.25">
      <c r="B570" s="3"/>
    </row>
    <row r="571" spans="2:2" ht="15.75" customHeight="1" x14ac:dyDescent="0.25">
      <c r="B571" s="3"/>
    </row>
    <row r="572" spans="2:2" ht="15.75" customHeight="1" x14ac:dyDescent="0.25">
      <c r="B572" s="3"/>
    </row>
    <row r="573" spans="2:2" ht="15.75" customHeight="1" x14ac:dyDescent="0.25">
      <c r="B573" s="3"/>
    </row>
    <row r="574" spans="2:2" ht="15.75" customHeight="1" x14ac:dyDescent="0.25">
      <c r="B574" s="3"/>
    </row>
    <row r="575" spans="2:2" ht="15.75" customHeight="1" x14ac:dyDescent="0.25">
      <c r="B575" s="3"/>
    </row>
    <row r="576" spans="2:2" ht="15.75" customHeight="1" x14ac:dyDescent="0.25">
      <c r="B576" s="3"/>
    </row>
    <row r="577" spans="2:2" ht="15.75" customHeight="1" x14ac:dyDescent="0.25">
      <c r="B577" s="3"/>
    </row>
    <row r="578" spans="2:2" ht="15.75" customHeight="1" x14ac:dyDescent="0.25">
      <c r="B578" s="3"/>
    </row>
    <row r="579" spans="2:2" ht="15.75" customHeight="1" x14ac:dyDescent="0.25">
      <c r="B579" s="3"/>
    </row>
    <row r="580" spans="2:2" ht="15.75" customHeight="1" x14ac:dyDescent="0.25">
      <c r="B580" s="3"/>
    </row>
    <row r="581" spans="2:2" ht="15.75" customHeight="1" x14ac:dyDescent="0.25">
      <c r="B581" s="3"/>
    </row>
    <row r="582" spans="2:2" ht="15.75" customHeight="1" x14ac:dyDescent="0.25">
      <c r="B582" s="3"/>
    </row>
    <row r="583" spans="2:2" ht="15.75" customHeight="1" x14ac:dyDescent="0.25">
      <c r="B583" s="3"/>
    </row>
    <row r="584" spans="2:2" ht="15.75" customHeight="1" x14ac:dyDescent="0.25">
      <c r="B584" s="3"/>
    </row>
    <row r="585" spans="2:2" ht="15.75" customHeight="1" x14ac:dyDescent="0.25">
      <c r="B585" s="3"/>
    </row>
    <row r="586" spans="2:2" ht="15.75" customHeight="1" x14ac:dyDescent="0.25">
      <c r="B586" s="3"/>
    </row>
    <row r="587" spans="2:2" ht="15.75" customHeight="1" x14ac:dyDescent="0.25">
      <c r="B587" s="3"/>
    </row>
    <row r="588" spans="2:2" ht="15.75" customHeight="1" x14ac:dyDescent="0.25">
      <c r="B588" s="3"/>
    </row>
    <row r="589" spans="2:2" ht="15.75" customHeight="1" x14ac:dyDescent="0.25">
      <c r="B589" s="3"/>
    </row>
    <row r="590" spans="2:2" ht="15.75" customHeight="1" x14ac:dyDescent="0.25">
      <c r="B590" s="3"/>
    </row>
    <row r="591" spans="2:2" ht="15.75" customHeight="1" x14ac:dyDescent="0.25">
      <c r="B591" s="3"/>
    </row>
    <row r="592" spans="2:2" ht="15.75" customHeight="1" x14ac:dyDescent="0.25">
      <c r="B592" s="3"/>
    </row>
    <row r="593" spans="2:2" ht="15.75" customHeight="1" x14ac:dyDescent="0.25">
      <c r="B593" s="3"/>
    </row>
    <row r="594" spans="2:2" ht="15.75" customHeight="1" x14ac:dyDescent="0.25">
      <c r="B594" s="3"/>
    </row>
    <row r="595" spans="2:2" ht="15.75" customHeight="1" x14ac:dyDescent="0.25">
      <c r="B595" s="3"/>
    </row>
    <row r="596" spans="2:2" ht="15.75" customHeight="1" x14ac:dyDescent="0.25">
      <c r="B596" s="3"/>
    </row>
    <row r="597" spans="2:2" ht="15.75" customHeight="1" x14ac:dyDescent="0.25">
      <c r="B597" s="3"/>
    </row>
    <row r="598" spans="2:2" ht="15.75" customHeight="1" x14ac:dyDescent="0.25">
      <c r="B598" s="3"/>
    </row>
    <row r="599" spans="2:2" ht="15.75" customHeight="1" x14ac:dyDescent="0.25">
      <c r="B599" s="3"/>
    </row>
    <row r="600" spans="2:2" ht="15.75" customHeight="1" x14ac:dyDescent="0.25">
      <c r="B600" s="3"/>
    </row>
    <row r="601" spans="2:2" ht="15.75" customHeight="1" x14ac:dyDescent="0.25">
      <c r="B601" s="3"/>
    </row>
    <row r="602" spans="2:2" ht="15.75" customHeight="1" x14ac:dyDescent="0.25">
      <c r="B602" s="3"/>
    </row>
    <row r="603" spans="2:2" ht="15.75" customHeight="1" x14ac:dyDescent="0.25">
      <c r="B603" s="3"/>
    </row>
    <row r="604" spans="2:2" ht="15.75" customHeight="1" x14ac:dyDescent="0.25">
      <c r="B604" s="3"/>
    </row>
    <row r="605" spans="2:2" ht="15.75" customHeight="1" x14ac:dyDescent="0.25">
      <c r="B605" s="3"/>
    </row>
    <row r="606" spans="2:2" ht="15.75" customHeight="1" x14ac:dyDescent="0.25">
      <c r="B606" s="3"/>
    </row>
    <row r="607" spans="2:2" ht="15.75" customHeight="1" x14ac:dyDescent="0.25">
      <c r="B607" s="3"/>
    </row>
    <row r="608" spans="2:2" ht="15.75" customHeight="1" x14ac:dyDescent="0.25">
      <c r="B608" s="3"/>
    </row>
    <row r="609" spans="2:2" ht="15.75" customHeight="1" x14ac:dyDescent="0.25">
      <c r="B609" s="3"/>
    </row>
    <row r="610" spans="2:2" ht="15.75" customHeight="1" x14ac:dyDescent="0.25">
      <c r="B610" s="3"/>
    </row>
    <row r="611" spans="2:2" ht="15.75" customHeight="1" x14ac:dyDescent="0.25">
      <c r="B611" s="3"/>
    </row>
    <row r="612" spans="2:2" ht="15.75" customHeight="1" x14ac:dyDescent="0.25">
      <c r="B612" s="3"/>
    </row>
    <row r="613" spans="2:2" ht="15.75" customHeight="1" x14ac:dyDescent="0.25">
      <c r="B613" s="3"/>
    </row>
    <row r="614" spans="2:2" ht="15.75" customHeight="1" x14ac:dyDescent="0.25">
      <c r="B614" s="3"/>
    </row>
    <row r="615" spans="2:2" ht="15.75" customHeight="1" x14ac:dyDescent="0.25">
      <c r="B615" s="3"/>
    </row>
    <row r="616" spans="2:2" ht="15.75" customHeight="1" x14ac:dyDescent="0.25">
      <c r="B616" s="3"/>
    </row>
    <row r="617" spans="2:2" ht="15.75" customHeight="1" x14ac:dyDescent="0.25">
      <c r="B617" s="3"/>
    </row>
    <row r="618" spans="2:2" ht="15.75" customHeight="1" x14ac:dyDescent="0.25">
      <c r="B618" s="3"/>
    </row>
    <row r="619" spans="2:2" ht="15.75" customHeight="1" x14ac:dyDescent="0.25">
      <c r="B619" s="3"/>
    </row>
    <row r="620" spans="2:2" ht="15.75" customHeight="1" x14ac:dyDescent="0.25">
      <c r="B620" s="3"/>
    </row>
    <row r="621" spans="2:2" ht="15.75" customHeight="1" x14ac:dyDescent="0.25">
      <c r="B621" s="3"/>
    </row>
    <row r="622" spans="2:2" ht="15.75" customHeight="1" x14ac:dyDescent="0.25">
      <c r="B622" s="3"/>
    </row>
    <row r="623" spans="2:2" ht="15.75" customHeight="1" x14ac:dyDescent="0.25">
      <c r="B623" s="3"/>
    </row>
    <row r="624" spans="2:2" ht="15.75" customHeight="1" x14ac:dyDescent="0.25">
      <c r="B624" s="3"/>
    </row>
    <row r="625" spans="2:2" ht="15.75" customHeight="1" x14ac:dyDescent="0.25">
      <c r="B625" s="3"/>
    </row>
    <row r="626" spans="2:2" ht="15.75" customHeight="1" x14ac:dyDescent="0.25">
      <c r="B626" s="3"/>
    </row>
    <row r="627" spans="2:2" ht="15.75" customHeight="1" x14ac:dyDescent="0.25">
      <c r="B627" s="3"/>
    </row>
    <row r="628" spans="2:2" ht="15.75" customHeight="1" x14ac:dyDescent="0.25">
      <c r="B628" s="3"/>
    </row>
    <row r="629" spans="2:2" ht="15.75" customHeight="1" x14ac:dyDescent="0.25">
      <c r="B629" s="3"/>
    </row>
    <row r="630" spans="2:2" ht="15.75" customHeight="1" x14ac:dyDescent="0.25">
      <c r="B630" s="3"/>
    </row>
    <row r="631" spans="2:2" ht="15.75" customHeight="1" x14ac:dyDescent="0.25">
      <c r="B631" s="3"/>
    </row>
    <row r="632" spans="2:2" ht="15.75" customHeight="1" x14ac:dyDescent="0.25">
      <c r="B632" s="3"/>
    </row>
    <row r="633" spans="2:2" ht="15.75" customHeight="1" x14ac:dyDescent="0.25">
      <c r="B633" s="3"/>
    </row>
    <row r="634" spans="2:2" ht="15.75" customHeight="1" x14ac:dyDescent="0.25">
      <c r="B634" s="3"/>
    </row>
    <row r="635" spans="2:2" ht="15.75" customHeight="1" x14ac:dyDescent="0.25">
      <c r="B635" s="3"/>
    </row>
    <row r="636" spans="2:2" ht="15.75" customHeight="1" x14ac:dyDescent="0.25">
      <c r="B636" s="3"/>
    </row>
    <row r="637" spans="2:2" ht="15.75" customHeight="1" x14ac:dyDescent="0.25">
      <c r="B637" s="3"/>
    </row>
    <row r="638" spans="2:2" ht="15.75" customHeight="1" x14ac:dyDescent="0.25">
      <c r="B638" s="3"/>
    </row>
    <row r="639" spans="2:2" ht="15.75" customHeight="1" x14ac:dyDescent="0.25">
      <c r="B639" s="3"/>
    </row>
    <row r="640" spans="2:2" ht="15.75" customHeight="1" x14ac:dyDescent="0.25">
      <c r="B640" s="3"/>
    </row>
    <row r="641" spans="2:2" ht="15.75" customHeight="1" x14ac:dyDescent="0.25">
      <c r="B641" s="3"/>
    </row>
    <row r="642" spans="2:2" ht="15.75" customHeight="1" x14ac:dyDescent="0.25">
      <c r="B642" s="3"/>
    </row>
    <row r="643" spans="2:2" ht="15.75" customHeight="1" x14ac:dyDescent="0.25">
      <c r="B643" s="3"/>
    </row>
    <row r="644" spans="2:2" ht="15.75" customHeight="1" x14ac:dyDescent="0.25">
      <c r="B644" s="3"/>
    </row>
    <row r="645" spans="2:2" ht="15.75" customHeight="1" x14ac:dyDescent="0.25">
      <c r="B645" s="3"/>
    </row>
    <row r="646" spans="2:2" ht="15.75" customHeight="1" x14ac:dyDescent="0.25">
      <c r="B646" s="3"/>
    </row>
    <row r="647" spans="2:2" ht="15.75" customHeight="1" x14ac:dyDescent="0.25">
      <c r="B647" s="3"/>
    </row>
    <row r="648" spans="2:2" ht="15.75" customHeight="1" x14ac:dyDescent="0.25">
      <c r="B648" s="3"/>
    </row>
    <row r="649" spans="2:2" ht="15.75" customHeight="1" x14ac:dyDescent="0.25">
      <c r="B649" s="3"/>
    </row>
    <row r="650" spans="2:2" ht="15.75" customHeight="1" x14ac:dyDescent="0.25">
      <c r="B650" s="3"/>
    </row>
    <row r="651" spans="2:2" ht="15.75" customHeight="1" x14ac:dyDescent="0.25">
      <c r="B651" s="3"/>
    </row>
    <row r="652" spans="2:2" ht="15.75" customHeight="1" x14ac:dyDescent="0.25">
      <c r="B652" s="3"/>
    </row>
    <row r="653" spans="2:2" ht="15.75" customHeight="1" x14ac:dyDescent="0.25">
      <c r="B653" s="3"/>
    </row>
    <row r="654" spans="2:2" ht="15.75" customHeight="1" x14ac:dyDescent="0.25">
      <c r="B654" s="3"/>
    </row>
    <row r="655" spans="2:2" ht="15.75" customHeight="1" x14ac:dyDescent="0.25">
      <c r="B655" s="3"/>
    </row>
    <row r="656" spans="2:2" ht="15.75" customHeight="1" x14ac:dyDescent="0.25">
      <c r="B656" s="3"/>
    </row>
    <row r="657" spans="2:2" ht="15.75" customHeight="1" x14ac:dyDescent="0.25">
      <c r="B657" s="3"/>
    </row>
    <row r="658" spans="2:2" ht="15.75" customHeight="1" x14ac:dyDescent="0.25">
      <c r="B658" s="3"/>
    </row>
    <row r="659" spans="2:2" ht="15.75" customHeight="1" x14ac:dyDescent="0.25">
      <c r="B659" s="3"/>
    </row>
    <row r="660" spans="2:2" ht="15.75" customHeight="1" x14ac:dyDescent="0.25">
      <c r="B660" s="3"/>
    </row>
    <row r="661" spans="2:2" ht="15.75" customHeight="1" x14ac:dyDescent="0.25">
      <c r="B661" s="3"/>
    </row>
    <row r="662" spans="2:2" ht="15.75" customHeight="1" x14ac:dyDescent="0.25">
      <c r="B662" s="3"/>
    </row>
    <row r="663" spans="2:2" ht="15.75" customHeight="1" x14ac:dyDescent="0.25">
      <c r="B663" s="3"/>
    </row>
    <row r="664" spans="2:2" ht="15.75" customHeight="1" x14ac:dyDescent="0.25">
      <c r="B664" s="3"/>
    </row>
    <row r="665" spans="2:2" ht="15.75" customHeight="1" x14ac:dyDescent="0.25">
      <c r="B665" s="3"/>
    </row>
    <row r="666" spans="2:2" ht="15.75" customHeight="1" x14ac:dyDescent="0.25">
      <c r="B666" s="3"/>
    </row>
    <row r="667" spans="2:2" ht="15.75" customHeight="1" x14ac:dyDescent="0.25">
      <c r="B667" s="3"/>
    </row>
    <row r="668" spans="2:2" ht="15.75" customHeight="1" x14ac:dyDescent="0.25">
      <c r="B668" s="3"/>
    </row>
    <row r="669" spans="2:2" ht="15.75" customHeight="1" x14ac:dyDescent="0.25">
      <c r="B669" s="3"/>
    </row>
    <row r="670" spans="2:2" ht="15.75" customHeight="1" x14ac:dyDescent="0.25">
      <c r="B670" s="3"/>
    </row>
    <row r="671" spans="2:2" ht="15.75" customHeight="1" x14ac:dyDescent="0.25">
      <c r="B671" s="3"/>
    </row>
    <row r="672" spans="2:2" ht="15.75" customHeight="1" x14ac:dyDescent="0.25">
      <c r="B672" s="3"/>
    </row>
    <row r="673" spans="2:2" ht="15.75" customHeight="1" x14ac:dyDescent="0.25">
      <c r="B673" s="3"/>
    </row>
    <row r="674" spans="2:2" ht="15.75" customHeight="1" x14ac:dyDescent="0.25">
      <c r="B674" s="3"/>
    </row>
    <row r="675" spans="2:2" ht="15.75" customHeight="1" x14ac:dyDescent="0.25">
      <c r="B675" s="3"/>
    </row>
    <row r="676" spans="2:2" ht="15.75" customHeight="1" x14ac:dyDescent="0.25">
      <c r="B676" s="3"/>
    </row>
    <row r="677" spans="2:2" ht="15.75" customHeight="1" x14ac:dyDescent="0.25">
      <c r="B677" s="3"/>
    </row>
    <row r="678" spans="2:2" ht="15.75" customHeight="1" x14ac:dyDescent="0.25">
      <c r="B678" s="3"/>
    </row>
    <row r="679" spans="2:2" ht="15.75" customHeight="1" x14ac:dyDescent="0.25">
      <c r="B679" s="3"/>
    </row>
    <row r="680" spans="2:2" ht="15.75" customHeight="1" x14ac:dyDescent="0.25">
      <c r="B680" s="3"/>
    </row>
    <row r="681" spans="2:2" ht="15.75" customHeight="1" x14ac:dyDescent="0.25">
      <c r="B681" s="3"/>
    </row>
    <row r="682" spans="2:2" ht="15.75" customHeight="1" x14ac:dyDescent="0.25">
      <c r="B682" s="3"/>
    </row>
    <row r="683" spans="2:2" ht="15.75" customHeight="1" x14ac:dyDescent="0.25">
      <c r="B683" s="3"/>
    </row>
    <row r="684" spans="2:2" ht="15.75" customHeight="1" x14ac:dyDescent="0.25">
      <c r="B684" s="3"/>
    </row>
    <row r="685" spans="2:2" ht="15.75" customHeight="1" x14ac:dyDescent="0.25">
      <c r="B685" s="3"/>
    </row>
    <row r="686" spans="2:2" ht="15.75" customHeight="1" x14ac:dyDescent="0.25">
      <c r="B686" s="3"/>
    </row>
    <row r="687" spans="2:2" ht="15.75" customHeight="1" x14ac:dyDescent="0.25">
      <c r="B687" s="3"/>
    </row>
    <row r="688" spans="2:2" ht="15.75" customHeight="1" x14ac:dyDescent="0.25">
      <c r="B688" s="3"/>
    </row>
    <row r="689" spans="2:2" ht="15.75" customHeight="1" x14ac:dyDescent="0.25">
      <c r="B689" s="3"/>
    </row>
    <row r="690" spans="2:2" ht="15.75" customHeight="1" x14ac:dyDescent="0.25">
      <c r="B690" s="3"/>
    </row>
    <row r="691" spans="2:2" ht="15.75" customHeight="1" x14ac:dyDescent="0.25">
      <c r="B691" s="3"/>
    </row>
    <row r="692" spans="2:2" ht="15.75" customHeight="1" x14ac:dyDescent="0.25">
      <c r="B692" s="3"/>
    </row>
    <row r="693" spans="2:2" ht="15.75" customHeight="1" x14ac:dyDescent="0.25">
      <c r="B693" s="3"/>
    </row>
    <row r="694" spans="2:2" ht="15.75" customHeight="1" x14ac:dyDescent="0.25">
      <c r="B694" s="3"/>
    </row>
    <row r="695" spans="2:2" ht="15.75" customHeight="1" x14ac:dyDescent="0.25">
      <c r="B695" s="3"/>
    </row>
    <row r="696" spans="2:2" ht="15.75" customHeight="1" x14ac:dyDescent="0.25">
      <c r="B696" s="3"/>
    </row>
    <row r="697" spans="2:2" ht="15.75" customHeight="1" x14ac:dyDescent="0.25">
      <c r="B697" s="3"/>
    </row>
    <row r="698" spans="2:2" ht="15.75" customHeight="1" x14ac:dyDescent="0.25">
      <c r="B698" s="3"/>
    </row>
    <row r="699" spans="2:2" ht="15.75" customHeight="1" x14ac:dyDescent="0.25">
      <c r="B699" s="3"/>
    </row>
    <row r="700" spans="2:2" ht="15.75" customHeight="1" x14ac:dyDescent="0.25">
      <c r="B700" s="3"/>
    </row>
    <row r="701" spans="2:2" ht="15.75" customHeight="1" x14ac:dyDescent="0.25">
      <c r="B701" s="3"/>
    </row>
    <row r="702" spans="2:2" ht="15.75" customHeight="1" x14ac:dyDescent="0.25">
      <c r="B702" s="3"/>
    </row>
    <row r="703" spans="2:2" ht="15.75" customHeight="1" x14ac:dyDescent="0.25">
      <c r="B703" s="3"/>
    </row>
    <row r="704" spans="2:2" ht="15.75" customHeight="1" x14ac:dyDescent="0.25">
      <c r="B704" s="3"/>
    </row>
    <row r="705" spans="2:2" ht="15.75" customHeight="1" x14ac:dyDescent="0.25">
      <c r="B705" s="3"/>
    </row>
    <row r="706" spans="2:2" ht="15.75" customHeight="1" x14ac:dyDescent="0.25">
      <c r="B706" s="3"/>
    </row>
    <row r="707" spans="2:2" ht="15.75" customHeight="1" x14ac:dyDescent="0.25">
      <c r="B707" s="3"/>
    </row>
    <row r="708" spans="2:2" ht="15.75" customHeight="1" x14ac:dyDescent="0.25">
      <c r="B708" s="3"/>
    </row>
    <row r="709" spans="2:2" ht="15.75" customHeight="1" x14ac:dyDescent="0.25">
      <c r="B709" s="3"/>
    </row>
    <row r="710" spans="2:2" ht="15.75" customHeight="1" x14ac:dyDescent="0.25">
      <c r="B710" s="3"/>
    </row>
    <row r="711" spans="2:2" ht="15.75" customHeight="1" x14ac:dyDescent="0.25">
      <c r="B711" s="3"/>
    </row>
    <row r="712" spans="2:2" ht="15.75" customHeight="1" x14ac:dyDescent="0.25">
      <c r="B712" s="3"/>
    </row>
    <row r="713" spans="2:2" ht="15.75" customHeight="1" x14ac:dyDescent="0.25">
      <c r="B713" s="3"/>
    </row>
    <row r="714" spans="2:2" ht="15.75" customHeight="1" x14ac:dyDescent="0.25">
      <c r="B714" s="3"/>
    </row>
    <row r="715" spans="2:2" ht="15.75" customHeight="1" x14ac:dyDescent="0.25">
      <c r="B715" s="3"/>
    </row>
    <row r="716" spans="2:2" ht="15.75" customHeight="1" x14ac:dyDescent="0.25">
      <c r="B716" s="3"/>
    </row>
    <row r="717" spans="2:2" ht="15.75" customHeight="1" x14ac:dyDescent="0.25">
      <c r="B717" s="3"/>
    </row>
    <row r="718" spans="2:2" ht="15.75" customHeight="1" x14ac:dyDescent="0.25">
      <c r="B718" s="3"/>
    </row>
    <row r="719" spans="2:2" ht="15.75" customHeight="1" x14ac:dyDescent="0.25">
      <c r="B719" s="3"/>
    </row>
    <row r="720" spans="2:2" ht="15.75" customHeight="1" x14ac:dyDescent="0.25">
      <c r="B720" s="3"/>
    </row>
    <row r="721" spans="2:2" ht="15.75" customHeight="1" x14ac:dyDescent="0.25">
      <c r="B721" s="3"/>
    </row>
    <row r="722" spans="2:2" ht="15.75" customHeight="1" x14ac:dyDescent="0.25">
      <c r="B722" s="3"/>
    </row>
    <row r="723" spans="2:2" ht="15.75" customHeight="1" x14ac:dyDescent="0.25">
      <c r="B723" s="3"/>
    </row>
    <row r="724" spans="2:2" ht="15.75" customHeight="1" x14ac:dyDescent="0.25">
      <c r="B724" s="3"/>
    </row>
    <row r="725" spans="2:2" ht="15.75" customHeight="1" x14ac:dyDescent="0.25">
      <c r="B725" s="3"/>
    </row>
    <row r="726" spans="2:2" ht="15.75" customHeight="1" x14ac:dyDescent="0.25">
      <c r="B726" s="3"/>
    </row>
    <row r="727" spans="2:2" ht="15.75" customHeight="1" x14ac:dyDescent="0.25">
      <c r="B727" s="3"/>
    </row>
    <row r="728" spans="2:2" ht="15.75" customHeight="1" x14ac:dyDescent="0.25">
      <c r="B728" s="3"/>
    </row>
    <row r="729" spans="2:2" ht="15.75" customHeight="1" x14ac:dyDescent="0.25">
      <c r="B729" s="3"/>
    </row>
    <row r="730" spans="2:2" ht="15.75" customHeight="1" x14ac:dyDescent="0.25">
      <c r="B730" s="3"/>
    </row>
    <row r="731" spans="2:2" ht="15.75" customHeight="1" x14ac:dyDescent="0.25">
      <c r="B731" s="3"/>
    </row>
    <row r="732" spans="2:2" ht="15.75" customHeight="1" x14ac:dyDescent="0.25">
      <c r="B732" s="3"/>
    </row>
    <row r="733" spans="2:2" ht="15.75" customHeight="1" x14ac:dyDescent="0.25">
      <c r="B733" s="3"/>
    </row>
    <row r="734" spans="2:2" ht="15.75" customHeight="1" x14ac:dyDescent="0.25">
      <c r="B734" s="3"/>
    </row>
    <row r="735" spans="2:2" ht="15.75" customHeight="1" x14ac:dyDescent="0.25">
      <c r="B735" s="3"/>
    </row>
    <row r="736" spans="2:2" ht="15.75" customHeight="1" x14ac:dyDescent="0.25">
      <c r="B736" s="3"/>
    </row>
    <row r="737" spans="2:2" ht="15.75" customHeight="1" x14ac:dyDescent="0.25">
      <c r="B737" s="3"/>
    </row>
    <row r="738" spans="2:2" ht="15.75" customHeight="1" x14ac:dyDescent="0.25">
      <c r="B738" s="3"/>
    </row>
    <row r="739" spans="2:2" ht="15.75" customHeight="1" x14ac:dyDescent="0.25">
      <c r="B739" s="3"/>
    </row>
    <row r="740" spans="2:2" ht="15.75" customHeight="1" x14ac:dyDescent="0.25">
      <c r="B740" s="3"/>
    </row>
    <row r="741" spans="2:2" ht="15.75" customHeight="1" x14ac:dyDescent="0.25">
      <c r="B741" s="3"/>
    </row>
    <row r="742" spans="2:2" ht="15.75" customHeight="1" x14ac:dyDescent="0.25">
      <c r="B742" s="3"/>
    </row>
    <row r="743" spans="2:2" ht="15.75" customHeight="1" x14ac:dyDescent="0.25">
      <c r="B743" s="3"/>
    </row>
    <row r="744" spans="2:2" ht="15.75" customHeight="1" x14ac:dyDescent="0.25">
      <c r="B744" s="3"/>
    </row>
    <row r="745" spans="2:2" ht="15.75" customHeight="1" x14ac:dyDescent="0.25">
      <c r="B745" s="3"/>
    </row>
    <row r="746" spans="2:2" ht="15.75" customHeight="1" x14ac:dyDescent="0.25">
      <c r="B746" s="3"/>
    </row>
    <row r="747" spans="2:2" ht="15.75" customHeight="1" x14ac:dyDescent="0.25">
      <c r="B747" s="3"/>
    </row>
    <row r="748" spans="2:2" ht="15.75" customHeight="1" x14ac:dyDescent="0.25">
      <c r="B748" s="3"/>
    </row>
    <row r="749" spans="2:2" ht="15.75" customHeight="1" x14ac:dyDescent="0.25">
      <c r="B749" s="3"/>
    </row>
    <row r="750" spans="2:2" ht="15.75" customHeight="1" x14ac:dyDescent="0.25">
      <c r="B750" s="3"/>
    </row>
    <row r="751" spans="2:2" ht="15.75" customHeight="1" x14ac:dyDescent="0.25">
      <c r="B751" s="3"/>
    </row>
    <row r="752" spans="2:2" ht="15.75" customHeight="1" x14ac:dyDescent="0.25">
      <c r="B752" s="3"/>
    </row>
    <row r="753" spans="2:2" ht="15.75" customHeight="1" x14ac:dyDescent="0.25">
      <c r="B753" s="3"/>
    </row>
    <row r="754" spans="2:2" ht="15.75" customHeight="1" x14ac:dyDescent="0.25">
      <c r="B754" s="3"/>
    </row>
    <row r="755" spans="2:2" ht="15.75" customHeight="1" x14ac:dyDescent="0.25">
      <c r="B755" s="3"/>
    </row>
    <row r="756" spans="2:2" ht="15.75" customHeight="1" x14ac:dyDescent="0.25">
      <c r="B756" s="3"/>
    </row>
    <row r="757" spans="2:2" ht="15.75" customHeight="1" x14ac:dyDescent="0.25">
      <c r="B757" s="3"/>
    </row>
    <row r="758" spans="2:2" ht="15.75" customHeight="1" x14ac:dyDescent="0.25">
      <c r="B758" s="3"/>
    </row>
    <row r="759" spans="2:2" ht="15.75" customHeight="1" x14ac:dyDescent="0.25">
      <c r="B759" s="3"/>
    </row>
    <row r="760" spans="2:2" ht="15.75" customHeight="1" x14ac:dyDescent="0.25">
      <c r="B760" s="3"/>
    </row>
    <row r="761" spans="2:2" ht="15.75" customHeight="1" x14ac:dyDescent="0.25">
      <c r="B761" s="3"/>
    </row>
    <row r="762" spans="2:2" ht="15.75" customHeight="1" x14ac:dyDescent="0.25">
      <c r="B762" s="3"/>
    </row>
    <row r="763" spans="2:2" ht="15.75" customHeight="1" x14ac:dyDescent="0.25">
      <c r="B763" s="3"/>
    </row>
    <row r="764" spans="2:2" ht="15.75" customHeight="1" x14ac:dyDescent="0.25">
      <c r="B764" s="3"/>
    </row>
    <row r="765" spans="2:2" ht="15.75" customHeight="1" x14ac:dyDescent="0.25">
      <c r="B765" s="3"/>
    </row>
    <row r="766" spans="2:2" ht="15.75" customHeight="1" x14ac:dyDescent="0.25">
      <c r="B766" s="3"/>
    </row>
    <row r="767" spans="2:2" ht="15.75" customHeight="1" x14ac:dyDescent="0.25">
      <c r="B767" s="3"/>
    </row>
    <row r="768" spans="2:2" ht="15.75" customHeight="1" x14ac:dyDescent="0.25">
      <c r="B768" s="3"/>
    </row>
    <row r="769" spans="2:2" ht="15.75" customHeight="1" x14ac:dyDescent="0.25">
      <c r="B769" s="3"/>
    </row>
    <row r="770" spans="2:2" ht="15.75" customHeight="1" x14ac:dyDescent="0.25">
      <c r="B770" s="3"/>
    </row>
    <row r="771" spans="2:2" ht="15.75" customHeight="1" x14ac:dyDescent="0.25">
      <c r="B771" s="3"/>
    </row>
    <row r="772" spans="2:2" ht="15.75" customHeight="1" x14ac:dyDescent="0.25">
      <c r="B772" s="3"/>
    </row>
    <row r="773" spans="2:2" ht="15.75" customHeight="1" x14ac:dyDescent="0.25">
      <c r="B773" s="3"/>
    </row>
    <row r="774" spans="2:2" ht="15.75" customHeight="1" x14ac:dyDescent="0.25">
      <c r="B774" s="3"/>
    </row>
    <row r="775" spans="2:2" ht="15.75" customHeight="1" x14ac:dyDescent="0.25">
      <c r="B775" s="3"/>
    </row>
    <row r="776" spans="2:2" ht="15.75" customHeight="1" x14ac:dyDescent="0.25">
      <c r="B776" s="3"/>
    </row>
    <row r="777" spans="2:2" ht="15.75" customHeight="1" x14ac:dyDescent="0.25">
      <c r="B777" s="3"/>
    </row>
    <row r="778" spans="2:2" ht="15.75" customHeight="1" x14ac:dyDescent="0.25">
      <c r="B778" s="3"/>
    </row>
    <row r="779" spans="2:2" ht="15.75" customHeight="1" x14ac:dyDescent="0.25">
      <c r="B779" s="3"/>
    </row>
    <row r="780" spans="2:2" ht="15.75" customHeight="1" x14ac:dyDescent="0.25">
      <c r="B780" s="3"/>
    </row>
    <row r="781" spans="2:2" ht="15.75" customHeight="1" x14ac:dyDescent="0.25">
      <c r="B781" s="3"/>
    </row>
    <row r="782" spans="2:2" ht="15.75" customHeight="1" x14ac:dyDescent="0.25">
      <c r="B782" s="3"/>
    </row>
    <row r="783" spans="2:2" ht="15.75" customHeight="1" x14ac:dyDescent="0.25">
      <c r="B783" s="3"/>
    </row>
    <row r="784" spans="2:2" ht="15.75" customHeight="1" x14ac:dyDescent="0.25">
      <c r="B784" s="3"/>
    </row>
    <row r="785" spans="2:2" ht="15.75" customHeight="1" x14ac:dyDescent="0.25">
      <c r="B785" s="3"/>
    </row>
    <row r="786" spans="2:2" ht="15.75" customHeight="1" x14ac:dyDescent="0.25">
      <c r="B786" s="3"/>
    </row>
    <row r="787" spans="2:2" ht="15.75" customHeight="1" x14ac:dyDescent="0.25">
      <c r="B787" s="3"/>
    </row>
    <row r="788" spans="2:2" ht="15.75" customHeight="1" x14ac:dyDescent="0.25">
      <c r="B788" s="3"/>
    </row>
    <row r="789" spans="2:2" ht="15.75" customHeight="1" x14ac:dyDescent="0.25">
      <c r="B789" s="3"/>
    </row>
    <row r="790" spans="2:2" ht="15.75" customHeight="1" x14ac:dyDescent="0.25">
      <c r="B790" s="3"/>
    </row>
    <row r="791" spans="2:2" ht="15.75" customHeight="1" x14ac:dyDescent="0.25">
      <c r="B791" s="3"/>
    </row>
    <row r="792" spans="2:2" ht="15.75" customHeight="1" x14ac:dyDescent="0.25">
      <c r="B792" s="3"/>
    </row>
    <row r="793" spans="2:2" ht="15.75" customHeight="1" x14ac:dyDescent="0.25">
      <c r="B793" s="3"/>
    </row>
    <row r="794" spans="2:2" ht="15.75" customHeight="1" x14ac:dyDescent="0.25">
      <c r="B794" s="3"/>
    </row>
    <row r="795" spans="2:2" ht="15.75" customHeight="1" x14ac:dyDescent="0.25">
      <c r="B795" s="3"/>
    </row>
    <row r="796" spans="2:2" ht="15.75" customHeight="1" x14ac:dyDescent="0.25">
      <c r="B796" s="3"/>
    </row>
    <row r="797" spans="2:2" ht="15.75" customHeight="1" x14ac:dyDescent="0.25">
      <c r="B797" s="3"/>
    </row>
    <row r="798" spans="2:2" ht="15.75" customHeight="1" x14ac:dyDescent="0.25">
      <c r="B798" s="3"/>
    </row>
    <row r="799" spans="2:2" ht="15.75" customHeight="1" x14ac:dyDescent="0.25">
      <c r="B799" s="3"/>
    </row>
    <row r="800" spans="2:2" ht="15.75" customHeight="1" x14ac:dyDescent="0.25">
      <c r="B800" s="3"/>
    </row>
    <row r="801" spans="2:2" ht="15.75" customHeight="1" x14ac:dyDescent="0.25">
      <c r="B801" s="3"/>
    </row>
    <row r="802" spans="2:2" ht="15.75" customHeight="1" x14ac:dyDescent="0.25">
      <c r="B802" s="3"/>
    </row>
    <row r="803" spans="2:2" ht="15.75" customHeight="1" x14ac:dyDescent="0.25">
      <c r="B803" s="3"/>
    </row>
    <row r="804" spans="2:2" ht="15.75" customHeight="1" x14ac:dyDescent="0.25">
      <c r="B804" s="3"/>
    </row>
    <row r="805" spans="2:2" ht="15.75" customHeight="1" x14ac:dyDescent="0.25">
      <c r="B805" s="3"/>
    </row>
    <row r="806" spans="2:2" ht="15.75" customHeight="1" x14ac:dyDescent="0.25">
      <c r="B806" s="3"/>
    </row>
    <row r="807" spans="2:2" ht="15.75" customHeight="1" x14ac:dyDescent="0.25">
      <c r="B807" s="3"/>
    </row>
    <row r="808" spans="2:2" ht="15.75" customHeight="1" x14ac:dyDescent="0.25">
      <c r="B808" s="3"/>
    </row>
    <row r="809" spans="2:2" ht="15.75" customHeight="1" x14ac:dyDescent="0.25">
      <c r="B809" s="3"/>
    </row>
    <row r="810" spans="2:2" ht="15.75" customHeight="1" x14ac:dyDescent="0.25">
      <c r="B810" s="3"/>
    </row>
    <row r="811" spans="2:2" ht="15.75" customHeight="1" x14ac:dyDescent="0.25">
      <c r="B811" s="3"/>
    </row>
    <row r="812" spans="2:2" ht="15.75" customHeight="1" x14ac:dyDescent="0.25">
      <c r="B812" s="3"/>
    </row>
    <row r="813" spans="2:2" ht="15.75" customHeight="1" x14ac:dyDescent="0.25">
      <c r="B813" s="3"/>
    </row>
    <row r="814" spans="2:2" ht="15.75" customHeight="1" x14ac:dyDescent="0.25">
      <c r="B814" s="3"/>
    </row>
    <row r="815" spans="2:2" ht="15.75" customHeight="1" x14ac:dyDescent="0.25">
      <c r="B815" s="3"/>
    </row>
    <row r="816" spans="2:2" ht="15.75" customHeight="1" x14ac:dyDescent="0.25">
      <c r="B816" s="3"/>
    </row>
    <row r="817" spans="2:2" ht="15.75" customHeight="1" x14ac:dyDescent="0.25">
      <c r="B817" s="3"/>
    </row>
    <row r="818" spans="2:2" ht="15.75" customHeight="1" x14ac:dyDescent="0.25">
      <c r="B818" s="3"/>
    </row>
    <row r="819" spans="2:2" ht="15.75" customHeight="1" x14ac:dyDescent="0.25">
      <c r="B819" s="3"/>
    </row>
    <row r="820" spans="2:2" ht="15.75" customHeight="1" x14ac:dyDescent="0.25">
      <c r="B820" s="3"/>
    </row>
    <row r="821" spans="2:2" ht="15.75" customHeight="1" x14ac:dyDescent="0.25">
      <c r="B821" s="3"/>
    </row>
    <row r="822" spans="2:2" ht="15.75" customHeight="1" x14ac:dyDescent="0.25">
      <c r="B822" s="3"/>
    </row>
    <row r="823" spans="2:2" ht="15.75" customHeight="1" x14ac:dyDescent="0.25">
      <c r="B823" s="3"/>
    </row>
    <row r="824" spans="2:2" ht="15.75" customHeight="1" x14ac:dyDescent="0.25">
      <c r="B824" s="3"/>
    </row>
    <row r="825" spans="2:2" ht="15.75" customHeight="1" x14ac:dyDescent="0.25">
      <c r="B825" s="3"/>
    </row>
    <row r="826" spans="2:2" ht="15.75" customHeight="1" x14ac:dyDescent="0.25">
      <c r="B826" s="3"/>
    </row>
    <row r="827" spans="2:2" ht="15.75" customHeight="1" x14ac:dyDescent="0.25">
      <c r="B827" s="3"/>
    </row>
    <row r="828" spans="2:2" ht="15.75" customHeight="1" x14ac:dyDescent="0.25">
      <c r="B828" s="3"/>
    </row>
    <row r="829" spans="2:2" ht="15.75" customHeight="1" x14ac:dyDescent="0.25">
      <c r="B829" s="3"/>
    </row>
    <row r="830" spans="2:2" ht="15.75" customHeight="1" x14ac:dyDescent="0.25">
      <c r="B830" s="3"/>
    </row>
    <row r="831" spans="2:2" ht="15.75" customHeight="1" x14ac:dyDescent="0.25">
      <c r="B831" s="3"/>
    </row>
    <row r="832" spans="2:2" ht="15.75" customHeight="1" x14ac:dyDescent="0.25">
      <c r="B832" s="3"/>
    </row>
    <row r="833" spans="2:2" ht="15.75" customHeight="1" x14ac:dyDescent="0.25">
      <c r="B833" s="3"/>
    </row>
    <row r="834" spans="2:2" ht="15.75" customHeight="1" x14ac:dyDescent="0.25">
      <c r="B834" s="3"/>
    </row>
    <row r="835" spans="2:2" ht="15.75" customHeight="1" x14ac:dyDescent="0.25">
      <c r="B835" s="3"/>
    </row>
    <row r="836" spans="2:2" ht="15.75" customHeight="1" x14ac:dyDescent="0.25">
      <c r="B836" s="3"/>
    </row>
    <row r="837" spans="2:2" ht="15.75" customHeight="1" x14ac:dyDescent="0.25">
      <c r="B837" s="3"/>
    </row>
    <row r="838" spans="2:2" ht="15.75" customHeight="1" x14ac:dyDescent="0.25">
      <c r="B838" s="3"/>
    </row>
    <row r="839" spans="2:2" ht="15.75" customHeight="1" x14ac:dyDescent="0.25">
      <c r="B839" s="3"/>
    </row>
    <row r="840" spans="2:2" ht="15.75" customHeight="1" x14ac:dyDescent="0.25">
      <c r="B840" s="3"/>
    </row>
    <row r="841" spans="2:2" ht="15.75" customHeight="1" x14ac:dyDescent="0.25">
      <c r="B841" s="3"/>
    </row>
    <row r="842" spans="2:2" ht="15.75" customHeight="1" x14ac:dyDescent="0.25">
      <c r="B842" s="3"/>
    </row>
    <row r="843" spans="2:2" ht="15.75" customHeight="1" x14ac:dyDescent="0.25">
      <c r="B843" s="3"/>
    </row>
    <row r="844" spans="2:2" ht="15.75" customHeight="1" x14ac:dyDescent="0.25">
      <c r="B844" s="3"/>
    </row>
    <row r="845" spans="2:2" ht="15.75" customHeight="1" x14ac:dyDescent="0.25">
      <c r="B845" s="3"/>
    </row>
    <row r="846" spans="2:2" ht="15.75" customHeight="1" x14ac:dyDescent="0.25">
      <c r="B846" s="3"/>
    </row>
    <row r="847" spans="2:2" ht="15.75" customHeight="1" x14ac:dyDescent="0.25">
      <c r="B847" s="3"/>
    </row>
    <row r="848" spans="2:2" ht="15.75" customHeight="1" x14ac:dyDescent="0.25">
      <c r="B848" s="3"/>
    </row>
    <row r="849" spans="2:2" ht="15.75" customHeight="1" x14ac:dyDescent="0.25">
      <c r="B849" s="3"/>
    </row>
    <row r="850" spans="2:2" ht="15.75" customHeight="1" x14ac:dyDescent="0.25">
      <c r="B850" s="3"/>
    </row>
    <row r="851" spans="2:2" ht="15.75" customHeight="1" x14ac:dyDescent="0.25">
      <c r="B851" s="3"/>
    </row>
    <row r="852" spans="2:2" ht="15.75" customHeight="1" x14ac:dyDescent="0.25">
      <c r="B852" s="3"/>
    </row>
    <row r="853" spans="2:2" ht="15.75" customHeight="1" x14ac:dyDescent="0.25">
      <c r="B853" s="3"/>
    </row>
    <row r="854" spans="2:2" ht="15.75" customHeight="1" x14ac:dyDescent="0.25">
      <c r="B854" s="3"/>
    </row>
    <row r="855" spans="2:2" ht="15.75" customHeight="1" x14ac:dyDescent="0.25">
      <c r="B855" s="3"/>
    </row>
    <row r="856" spans="2:2" ht="15.75" customHeight="1" x14ac:dyDescent="0.25">
      <c r="B856" s="3"/>
    </row>
    <row r="857" spans="2:2" ht="15.75" customHeight="1" x14ac:dyDescent="0.25">
      <c r="B857" s="3"/>
    </row>
    <row r="858" spans="2:2" ht="15.75" customHeight="1" x14ac:dyDescent="0.25">
      <c r="B858" s="3"/>
    </row>
    <row r="859" spans="2:2" ht="15.75" customHeight="1" x14ac:dyDescent="0.25">
      <c r="B859" s="3"/>
    </row>
    <row r="860" spans="2:2" ht="15.75" customHeight="1" x14ac:dyDescent="0.25">
      <c r="B860" s="3"/>
    </row>
    <row r="861" spans="2:2" ht="15.75" customHeight="1" x14ac:dyDescent="0.25">
      <c r="B861" s="3"/>
    </row>
    <row r="862" spans="2:2" ht="15.75" customHeight="1" x14ac:dyDescent="0.25">
      <c r="B862" s="3"/>
    </row>
    <row r="863" spans="2:2" ht="15.75" customHeight="1" x14ac:dyDescent="0.25">
      <c r="B863" s="3"/>
    </row>
    <row r="864" spans="2:2" ht="15.75" customHeight="1" x14ac:dyDescent="0.25">
      <c r="B864" s="3"/>
    </row>
    <row r="865" spans="2:2" ht="15.75" customHeight="1" x14ac:dyDescent="0.25">
      <c r="B865" s="3"/>
    </row>
    <row r="866" spans="2:2" ht="15.75" customHeight="1" x14ac:dyDescent="0.25">
      <c r="B866" s="3"/>
    </row>
    <row r="867" spans="2:2" ht="15.75" customHeight="1" x14ac:dyDescent="0.25">
      <c r="B867" s="3"/>
    </row>
    <row r="868" spans="2:2" ht="15.75" customHeight="1" x14ac:dyDescent="0.25">
      <c r="B868" s="3"/>
    </row>
    <row r="869" spans="2:2" ht="15.75" customHeight="1" x14ac:dyDescent="0.25">
      <c r="B869" s="3"/>
    </row>
    <row r="870" spans="2:2" ht="15.75" customHeight="1" x14ac:dyDescent="0.25">
      <c r="B870" s="3"/>
    </row>
    <row r="871" spans="2:2" ht="15.75" customHeight="1" x14ac:dyDescent="0.25">
      <c r="B871" s="3"/>
    </row>
    <row r="872" spans="2:2" ht="15.75" customHeight="1" x14ac:dyDescent="0.25">
      <c r="B872" s="3"/>
    </row>
    <row r="873" spans="2:2" ht="15.75" customHeight="1" x14ac:dyDescent="0.25">
      <c r="B873" s="3"/>
    </row>
    <row r="874" spans="2:2" ht="15.75" customHeight="1" x14ac:dyDescent="0.25">
      <c r="B874" s="3"/>
    </row>
    <row r="875" spans="2:2" ht="15.75" customHeight="1" x14ac:dyDescent="0.25">
      <c r="B875" s="3"/>
    </row>
    <row r="876" spans="2:2" ht="15.75" customHeight="1" x14ac:dyDescent="0.25">
      <c r="B876" s="3"/>
    </row>
    <row r="877" spans="2:2" ht="15.75" customHeight="1" x14ac:dyDescent="0.25">
      <c r="B877" s="3"/>
    </row>
    <row r="878" spans="2:2" ht="15.75" customHeight="1" x14ac:dyDescent="0.25">
      <c r="B878" s="3"/>
    </row>
    <row r="879" spans="2:2" ht="15.75" customHeight="1" x14ac:dyDescent="0.25">
      <c r="B879" s="3"/>
    </row>
    <row r="880" spans="2:2" ht="15.75" customHeight="1" x14ac:dyDescent="0.25">
      <c r="B880" s="3"/>
    </row>
    <row r="881" spans="2:2" ht="15.75" customHeight="1" x14ac:dyDescent="0.25">
      <c r="B881" s="3"/>
    </row>
    <row r="882" spans="2:2" ht="15.75" customHeight="1" x14ac:dyDescent="0.25">
      <c r="B882" s="3"/>
    </row>
    <row r="883" spans="2:2" ht="15.75" customHeight="1" x14ac:dyDescent="0.25">
      <c r="B883" s="3"/>
    </row>
    <row r="884" spans="2:2" ht="15.75" customHeight="1" x14ac:dyDescent="0.25">
      <c r="B884" s="3"/>
    </row>
    <row r="885" spans="2:2" ht="15.75" customHeight="1" x14ac:dyDescent="0.25">
      <c r="B885" s="3"/>
    </row>
    <row r="886" spans="2:2" ht="15.75" customHeight="1" x14ac:dyDescent="0.25">
      <c r="B886" s="3"/>
    </row>
    <row r="887" spans="2:2" ht="15.75" customHeight="1" x14ac:dyDescent="0.25">
      <c r="B887" s="3"/>
    </row>
    <row r="888" spans="2:2" ht="15.75" customHeight="1" x14ac:dyDescent="0.25">
      <c r="B888" s="3"/>
    </row>
    <row r="889" spans="2:2" ht="15.75" customHeight="1" x14ac:dyDescent="0.25">
      <c r="B889" s="3"/>
    </row>
    <row r="890" spans="2:2" ht="15.75" customHeight="1" x14ac:dyDescent="0.25">
      <c r="B890" s="3"/>
    </row>
    <row r="891" spans="2:2" ht="15.75" customHeight="1" x14ac:dyDescent="0.25">
      <c r="B891" s="3"/>
    </row>
    <row r="892" spans="2:2" ht="15.75" customHeight="1" x14ac:dyDescent="0.25">
      <c r="B892" s="3"/>
    </row>
    <row r="893" spans="2:2" ht="15.75" customHeight="1" x14ac:dyDescent="0.25">
      <c r="B893" s="3"/>
    </row>
    <row r="894" spans="2:2" ht="15.75" customHeight="1" x14ac:dyDescent="0.25">
      <c r="B894" s="3"/>
    </row>
    <row r="895" spans="2:2" ht="15.75" customHeight="1" x14ac:dyDescent="0.25">
      <c r="B895" s="3"/>
    </row>
    <row r="896" spans="2:2" ht="15.75" customHeight="1" x14ac:dyDescent="0.25">
      <c r="B896" s="3"/>
    </row>
    <row r="897" spans="2:2" ht="15.75" customHeight="1" x14ac:dyDescent="0.25">
      <c r="B897" s="3"/>
    </row>
    <row r="898" spans="2:2" ht="15.75" customHeight="1" x14ac:dyDescent="0.25">
      <c r="B898" s="3"/>
    </row>
    <row r="899" spans="2:2" ht="15.75" customHeight="1" x14ac:dyDescent="0.25">
      <c r="B899" s="3"/>
    </row>
    <row r="900" spans="2:2" ht="15.75" customHeight="1" x14ac:dyDescent="0.25">
      <c r="B900" s="3"/>
    </row>
    <row r="901" spans="2:2" ht="15.75" customHeight="1" x14ac:dyDescent="0.25">
      <c r="B901" s="3"/>
    </row>
    <row r="902" spans="2:2" ht="15.75" customHeight="1" x14ac:dyDescent="0.25">
      <c r="B902" s="3"/>
    </row>
    <row r="903" spans="2:2" ht="15.75" customHeight="1" x14ac:dyDescent="0.25">
      <c r="B903" s="3"/>
    </row>
    <row r="904" spans="2:2" ht="15.75" customHeight="1" x14ac:dyDescent="0.25">
      <c r="B904" s="3"/>
    </row>
    <row r="905" spans="2:2" ht="15.75" customHeight="1" x14ac:dyDescent="0.25">
      <c r="B905" s="3"/>
    </row>
    <row r="906" spans="2:2" ht="15.75" customHeight="1" x14ac:dyDescent="0.25">
      <c r="B906" s="3"/>
    </row>
    <row r="907" spans="2:2" ht="15.75" customHeight="1" x14ac:dyDescent="0.25">
      <c r="B907" s="3"/>
    </row>
    <row r="908" spans="2:2" ht="15.75" customHeight="1" x14ac:dyDescent="0.25">
      <c r="B908" s="3"/>
    </row>
    <row r="909" spans="2:2" ht="15.75" customHeight="1" x14ac:dyDescent="0.25">
      <c r="B909" s="3"/>
    </row>
    <row r="910" spans="2:2" ht="15.75" customHeight="1" x14ac:dyDescent="0.25">
      <c r="B910" s="3"/>
    </row>
    <row r="911" spans="2:2" ht="15.75" customHeight="1" x14ac:dyDescent="0.25">
      <c r="B911" s="3"/>
    </row>
    <row r="912" spans="2:2" ht="15.75" customHeight="1" x14ac:dyDescent="0.25">
      <c r="B912" s="3"/>
    </row>
    <row r="913" spans="2:2" ht="15.75" customHeight="1" x14ac:dyDescent="0.25">
      <c r="B913" s="3"/>
    </row>
    <row r="914" spans="2:2" ht="15.75" customHeight="1" x14ac:dyDescent="0.25">
      <c r="B914" s="3"/>
    </row>
    <row r="915" spans="2:2" ht="15.75" customHeight="1" x14ac:dyDescent="0.25">
      <c r="B915" s="3"/>
    </row>
    <row r="916" spans="2:2" ht="15.75" customHeight="1" x14ac:dyDescent="0.25">
      <c r="B916" s="3"/>
    </row>
    <row r="917" spans="2:2" ht="15.75" customHeight="1" x14ac:dyDescent="0.25">
      <c r="B917" s="3"/>
    </row>
    <row r="918" spans="2:2" ht="15.75" customHeight="1" x14ac:dyDescent="0.25">
      <c r="B918" s="3"/>
    </row>
    <row r="919" spans="2:2" ht="15.75" customHeight="1" x14ac:dyDescent="0.25">
      <c r="B919" s="3"/>
    </row>
    <row r="920" spans="2:2" ht="15.75" customHeight="1" x14ac:dyDescent="0.25">
      <c r="B920" s="3"/>
    </row>
    <row r="921" spans="2:2" ht="15.75" customHeight="1" x14ac:dyDescent="0.25">
      <c r="B921" s="3"/>
    </row>
    <row r="922" spans="2:2" ht="15.75" customHeight="1" x14ac:dyDescent="0.25">
      <c r="B922" s="3"/>
    </row>
    <row r="923" spans="2:2" ht="15.75" customHeight="1" x14ac:dyDescent="0.25">
      <c r="B923" s="3"/>
    </row>
    <row r="924" spans="2:2" ht="15.75" customHeight="1" x14ac:dyDescent="0.25">
      <c r="B924" s="3"/>
    </row>
    <row r="925" spans="2:2" ht="15.75" customHeight="1" x14ac:dyDescent="0.25">
      <c r="B925" s="3"/>
    </row>
    <row r="926" spans="2:2" ht="15.75" customHeight="1" x14ac:dyDescent="0.25">
      <c r="B926" s="3"/>
    </row>
    <row r="927" spans="2:2" ht="15.75" customHeight="1" x14ac:dyDescent="0.25">
      <c r="B927" s="3"/>
    </row>
    <row r="928" spans="2:2" ht="15.75" customHeight="1" x14ac:dyDescent="0.25">
      <c r="B928" s="3"/>
    </row>
    <row r="929" spans="2:2" ht="15.75" customHeight="1" x14ac:dyDescent="0.25">
      <c r="B929" s="3"/>
    </row>
    <row r="930" spans="2:2" ht="15.75" customHeight="1" x14ac:dyDescent="0.25">
      <c r="B930" s="3"/>
    </row>
    <row r="931" spans="2:2" ht="15.75" customHeight="1" x14ac:dyDescent="0.25">
      <c r="B931" s="3"/>
    </row>
    <row r="932" spans="2:2" ht="15.75" customHeight="1" x14ac:dyDescent="0.25">
      <c r="B932" s="3"/>
    </row>
    <row r="933" spans="2:2" ht="15.75" customHeight="1" x14ac:dyDescent="0.25">
      <c r="B933" s="3"/>
    </row>
    <row r="934" spans="2:2" ht="15.75" customHeight="1" x14ac:dyDescent="0.25">
      <c r="B934" s="3"/>
    </row>
    <row r="935" spans="2:2" ht="15.75" customHeight="1" x14ac:dyDescent="0.25">
      <c r="B935" s="3"/>
    </row>
    <row r="936" spans="2:2" ht="15.75" customHeight="1" x14ac:dyDescent="0.25">
      <c r="B936" s="3"/>
    </row>
    <row r="937" spans="2:2" ht="15.75" customHeight="1" x14ac:dyDescent="0.25">
      <c r="B937" s="3"/>
    </row>
    <row r="938" spans="2:2" ht="15.75" customHeight="1" x14ac:dyDescent="0.25">
      <c r="B938" s="3"/>
    </row>
    <row r="939" spans="2:2" ht="15.75" customHeight="1" x14ac:dyDescent="0.25">
      <c r="B939" s="3"/>
    </row>
    <row r="940" spans="2:2" ht="15.75" customHeight="1" x14ac:dyDescent="0.25">
      <c r="B940" s="3"/>
    </row>
    <row r="941" spans="2:2" ht="15.75" customHeight="1" x14ac:dyDescent="0.25">
      <c r="B941" s="3"/>
    </row>
    <row r="942" spans="2:2" ht="15.75" customHeight="1" x14ac:dyDescent="0.25">
      <c r="B942" s="3"/>
    </row>
    <row r="943" spans="2:2" ht="15.75" customHeight="1" x14ac:dyDescent="0.25">
      <c r="B943" s="3"/>
    </row>
    <row r="944" spans="2:2" ht="15.75" customHeight="1" x14ac:dyDescent="0.25">
      <c r="B944" s="3"/>
    </row>
    <row r="945" spans="2:2" ht="15.75" customHeight="1" x14ac:dyDescent="0.25">
      <c r="B945" s="3"/>
    </row>
    <row r="946" spans="2:2" ht="15.75" customHeight="1" x14ac:dyDescent="0.25">
      <c r="B946" s="3"/>
    </row>
    <row r="947" spans="2:2" ht="15.75" customHeight="1" x14ac:dyDescent="0.25">
      <c r="B947" s="3"/>
    </row>
    <row r="948" spans="2:2" ht="15.75" customHeight="1" x14ac:dyDescent="0.25">
      <c r="B948" s="3"/>
    </row>
    <row r="949" spans="2:2" ht="15.75" customHeight="1" x14ac:dyDescent="0.25">
      <c r="B949" s="3"/>
    </row>
    <row r="950" spans="2:2" ht="15.75" customHeight="1" x14ac:dyDescent="0.25">
      <c r="B950" s="3"/>
    </row>
    <row r="951" spans="2:2" ht="15.75" customHeight="1" x14ac:dyDescent="0.25">
      <c r="B951" s="3"/>
    </row>
    <row r="952" spans="2:2" ht="15.75" customHeight="1" x14ac:dyDescent="0.25">
      <c r="B952" s="3"/>
    </row>
    <row r="953" spans="2:2" ht="15.75" customHeight="1" x14ac:dyDescent="0.25">
      <c r="B953" s="3"/>
    </row>
    <row r="954" spans="2:2" ht="15.75" customHeight="1" x14ac:dyDescent="0.25">
      <c r="B954" s="3"/>
    </row>
    <row r="955" spans="2:2" ht="15.75" customHeight="1" x14ac:dyDescent="0.25">
      <c r="B955" s="3"/>
    </row>
    <row r="956" spans="2:2" ht="15.75" customHeight="1" x14ac:dyDescent="0.25">
      <c r="B956" s="3"/>
    </row>
    <row r="957" spans="2:2" ht="15.75" customHeight="1" x14ac:dyDescent="0.25">
      <c r="B957" s="3"/>
    </row>
    <row r="958" spans="2:2" ht="15.75" customHeight="1" x14ac:dyDescent="0.25">
      <c r="B958" s="3"/>
    </row>
    <row r="959" spans="2:2" ht="15.75" customHeight="1" x14ac:dyDescent="0.25">
      <c r="B959" s="3"/>
    </row>
    <row r="960" spans="2:2" ht="15.75" customHeight="1" x14ac:dyDescent="0.25">
      <c r="B960" s="3"/>
    </row>
    <row r="961" spans="2:2" ht="15.75" customHeight="1" x14ac:dyDescent="0.25">
      <c r="B961" s="3"/>
    </row>
    <row r="962" spans="2:2" ht="15.75" customHeight="1" x14ac:dyDescent="0.25">
      <c r="B962" s="3"/>
    </row>
    <row r="963" spans="2:2" ht="15.75" customHeight="1" x14ac:dyDescent="0.25">
      <c r="B963" s="3"/>
    </row>
    <row r="964" spans="2:2" ht="15.75" customHeight="1" x14ac:dyDescent="0.25">
      <c r="B964" s="3"/>
    </row>
    <row r="965" spans="2:2" ht="15.75" customHeight="1" x14ac:dyDescent="0.25">
      <c r="B965" s="3"/>
    </row>
    <row r="966" spans="2:2" ht="15.75" customHeight="1" x14ac:dyDescent="0.25">
      <c r="B966" s="3"/>
    </row>
    <row r="967" spans="2:2" ht="15.75" customHeight="1" x14ac:dyDescent="0.25">
      <c r="B967" s="3"/>
    </row>
    <row r="968" spans="2:2" ht="15.75" customHeight="1" x14ac:dyDescent="0.25">
      <c r="B968" s="3"/>
    </row>
    <row r="969" spans="2:2" ht="15.75" customHeight="1" x14ac:dyDescent="0.25">
      <c r="B969" s="3"/>
    </row>
    <row r="970" spans="2:2" ht="15.75" customHeight="1" x14ac:dyDescent="0.25">
      <c r="B970" s="3"/>
    </row>
    <row r="971" spans="2:2" ht="15.75" customHeight="1" x14ac:dyDescent="0.25">
      <c r="B971" s="3"/>
    </row>
    <row r="972" spans="2:2" ht="15.75" customHeight="1" x14ac:dyDescent="0.25">
      <c r="B972" s="3"/>
    </row>
    <row r="973" spans="2:2" ht="15.75" customHeight="1" x14ac:dyDescent="0.25">
      <c r="B973" s="3"/>
    </row>
    <row r="974" spans="2:2" ht="15.75" customHeight="1" x14ac:dyDescent="0.25">
      <c r="B974" s="3"/>
    </row>
    <row r="975" spans="2:2" ht="15.75" customHeight="1" x14ac:dyDescent="0.25">
      <c r="B975" s="3"/>
    </row>
    <row r="976" spans="2:2" ht="15.75" customHeight="1" x14ac:dyDescent="0.25">
      <c r="B976" s="3"/>
    </row>
    <row r="977" spans="2:2" ht="15.75" customHeight="1" x14ac:dyDescent="0.25">
      <c r="B977" s="3"/>
    </row>
    <row r="978" spans="2:2" ht="15.75" customHeight="1" x14ac:dyDescent="0.25">
      <c r="B978" s="3"/>
    </row>
    <row r="979" spans="2:2" ht="15.75" customHeight="1" x14ac:dyDescent="0.25">
      <c r="B979" s="3"/>
    </row>
    <row r="980" spans="2:2" ht="15.75" customHeight="1" x14ac:dyDescent="0.25">
      <c r="B980" s="3"/>
    </row>
    <row r="981" spans="2:2" ht="15.75" customHeight="1" x14ac:dyDescent="0.25">
      <c r="B981" s="3"/>
    </row>
    <row r="982" spans="2:2" ht="15.75" customHeight="1" x14ac:dyDescent="0.25">
      <c r="B982" s="3"/>
    </row>
    <row r="983" spans="2:2" ht="15.75" customHeight="1" x14ac:dyDescent="0.25">
      <c r="B983" s="3"/>
    </row>
    <row r="984" spans="2:2" ht="15.75" customHeight="1" x14ac:dyDescent="0.25">
      <c r="B984" s="3"/>
    </row>
    <row r="985" spans="2:2" ht="15.75" customHeight="1" x14ac:dyDescent="0.25">
      <c r="B985" s="3"/>
    </row>
    <row r="986" spans="2:2" ht="15.75" customHeight="1" x14ac:dyDescent="0.25">
      <c r="B986" s="3"/>
    </row>
    <row r="987" spans="2:2" ht="15.75" customHeight="1" x14ac:dyDescent="0.25">
      <c r="B987" s="3"/>
    </row>
    <row r="988" spans="2:2" ht="15.75" customHeight="1" x14ac:dyDescent="0.25">
      <c r="B988" s="3"/>
    </row>
    <row r="989" spans="2:2" ht="15.75" customHeight="1" x14ac:dyDescent="0.25">
      <c r="B989" s="3"/>
    </row>
    <row r="990" spans="2:2" ht="15.75" customHeight="1" x14ac:dyDescent="0.25">
      <c r="B990" s="3"/>
    </row>
    <row r="991" spans="2:2" ht="15.75" customHeight="1" x14ac:dyDescent="0.25">
      <c r="B991" s="3"/>
    </row>
    <row r="992" spans="2:2" ht="15.75" customHeight="1" x14ac:dyDescent="0.25">
      <c r="B992" s="3"/>
    </row>
    <row r="993" spans="2:2" ht="15.75" customHeight="1" x14ac:dyDescent="0.25">
      <c r="B993" s="3"/>
    </row>
    <row r="994" spans="2:2" ht="15.75" customHeight="1" x14ac:dyDescent="0.25">
      <c r="B994" s="3"/>
    </row>
    <row r="995" spans="2:2" ht="15.75" customHeight="1" x14ac:dyDescent="0.25">
      <c r="B995" s="3"/>
    </row>
    <row r="996" spans="2:2" ht="15.75" customHeight="1" x14ac:dyDescent="0.25">
      <c r="B996" s="3"/>
    </row>
    <row r="997" spans="2:2" ht="15.75" customHeight="1" x14ac:dyDescent="0.25">
      <c r="B997" s="3"/>
    </row>
    <row r="998" spans="2:2" ht="15.75" customHeight="1" x14ac:dyDescent="0.25">
      <c r="B998" s="3"/>
    </row>
    <row r="999" spans="2:2" ht="15.75" customHeight="1" x14ac:dyDescent="0.25">
      <c r="B999" s="3"/>
    </row>
    <row r="1000" spans="2:2" ht="15.75" customHeight="1" x14ac:dyDescent="0.25">
      <c r="B1000" s="3"/>
    </row>
    <row r="1001" spans="2:2" ht="15.75" customHeight="1" x14ac:dyDescent="0.25">
      <c r="B1001" s="3"/>
    </row>
    <row r="1002" spans="2:2" ht="15.75" customHeight="1" x14ac:dyDescent="0.25">
      <c r="B1002" s="3"/>
    </row>
  </sheetData>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2"/>
  <sheetViews>
    <sheetView workbookViewId="0">
      <pane ySplit="1" topLeftCell="A2" activePane="bottomLeft" state="frozen"/>
      <selection pane="bottomLeft" activeCell="B16" sqref="B16"/>
    </sheetView>
  </sheetViews>
  <sheetFormatPr baseColWidth="10" defaultColWidth="14.42578125" defaultRowHeight="15" customHeight="1" x14ac:dyDescent="0.25"/>
  <cols>
    <col min="1" max="2" width="9.28515625" customWidth="1"/>
    <col min="3" max="3" width="83.7109375" customWidth="1"/>
    <col min="4" max="4" width="9.28515625" customWidth="1"/>
    <col min="5" max="8" width="8.7109375" customWidth="1"/>
  </cols>
  <sheetData>
    <row r="1" spans="1:4" ht="14.25" customHeight="1" x14ac:dyDescent="0.25">
      <c r="A1" s="14" t="s">
        <v>0</v>
      </c>
      <c r="B1" s="14" t="s">
        <v>143</v>
      </c>
      <c r="C1" s="15" t="s">
        <v>135</v>
      </c>
    </row>
    <row r="2" spans="1:4" ht="14.25" customHeight="1" x14ac:dyDescent="0.25">
      <c r="A2" s="14" t="s">
        <v>106</v>
      </c>
      <c r="B2" s="14" t="s">
        <v>144</v>
      </c>
      <c r="C2" s="15" t="s">
        <v>145</v>
      </c>
    </row>
    <row r="3" spans="1:4" ht="14.25" customHeight="1" x14ac:dyDescent="0.25">
      <c r="A3" s="14"/>
      <c r="B3" s="14"/>
      <c r="C3" s="17" t="s">
        <v>853</v>
      </c>
    </row>
    <row r="4" spans="1:4" ht="14.25" customHeight="1" x14ac:dyDescent="0.25">
      <c r="A4" s="2" t="s">
        <v>137</v>
      </c>
      <c r="B4" s="2" t="s">
        <v>4</v>
      </c>
      <c r="C4" s="27" t="s">
        <v>146</v>
      </c>
      <c r="D4" s="27"/>
    </row>
    <row r="5" spans="1:4" ht="14.25" customHeight="1" x14ac:dyDescent="0.25">
      <c r="B5" s="3"/>
      <c r="C5" s="49" t="s">
        <v>963</v>
      </c>
    </row>
    <row r="6" spans="1:4" ht="14.25" customHeight="1" x14ac:dyDescent="0.25">
      <c r="B6" s="3"/>
    </row>
    <row r="7" spans="1:4" ht="14.25" customHeight="1" x14ac:dyDescent="0.25">
      <c r="B7" s="3"/>
    </row>
    <row r="8" spans="1:4" ht="14.25" customHeight="1" x14ac:dyDescent="0.25">
      <c r="B8" s="3"/>
    </row>
    <row r="9" spans="1:4" ht="14.25" customHeight="1" x14ac:dyDescent="0.25">
      <c r="B9" s="3"/>
    </row>
    <row r="10" spans="1:4" ht="14.25" customHeight="1" x14ac:dyDescent="0.25">
      <c r="B10" s="3"/>
    </row>
    <row r="11" spans="1:4" ht="14.25" customHeight="1" x14ac:dyDescent="0.25">
      <c r="B11" s="3"/>
    </row>
    <row r="12" spans="1:4" ht="14.25" customHeight="1" x14ac:dyDescent="0.25">
      <c r="B12" s="3"/>
    </row>
    <row r="13" spans="1:4" ht="14.25" customHeight="1" x14ac:dyDescent="0.25">
      <c r="B13" s="3"/>
    </row>
    <row r="14" spans="1:4" ht="14.25" customHeight="1" x14ac:dyDescent="0.25">
      <c r="B14" s="3"/>
    </row>
    <row r="15" spans="1:4" ht="14.25" customHeight="1" x14ac:dyDescent="0.25">
      <c r="B15" s="3"/>
    </row>
    <row r="16" spans="1:4" ht="14.25" customHeight="1" x14ac:dyDescent="0.25">
      <c r="B16" s="3"/>
    </row>
    <row r="17" spans="2:2" ht="14.25" customHeight="1" x14ac:dyDescent="0.25">
      <c r="B17" s="3"/>
    </row>
    <row r="18" spans="2:2" ht="14.25" customHeight="1" x14ac:dyDescent="0.25">
      <c r="B18" s="3"/>
    </row>
    <row r="19" spans="2:2" ht="14.25" customHeight="1" x14ac:dyDescent="0.25">
      <c r="B19" s="3"/>
    </row>
    <row r="20" spans="2:2" ht="14.25" customHeight="1" x14ac:dyDescent="0.25">
      <c r="B20" s="3"/>
    </row>
    <row r="21" spans="2:2" ht="14.25" customHeight="1" x14ac:dyDescent="0.25">
      <c r="B21" s="3"/>
    </row>
    <row r="22" spans="2:2" ht="14.25" customHeight="1" x14ac:dyDescent="0.25">
      <c r="B22" s="3"/>
    </row>
    <row r="23" spans="2:2" ht="14.25" customHeight="1" x14ac:dyDescent="0.25">
      <c r="B23" s="3"/>
    </row>
    <row r="24" spans="2:2" ht="14.25" customHeight="1" x14ac:dyDescent="0.25">
      <c r="B24" s="3"/>
    </row>
    <row r="25" spans="2:2" ht="14.25" customHeight="1" x14ac:dyDescent="0.25">
      <c r="B25" s="3"/>
    </row>
    <row r="26" spans="2:2" ht="14.25" customHeight="1" x14ac:dyDescent="0.25">
      <c r="B26" s="3"/>
    </row>
    <row r="27" spans="2:2" ht="14.25" customHeight="1" x14ac:dyDescent="0.25">
      <c r="B27" s="3"/>
    </row>
    <row r="28" spans="2:2" ht="14.25" customHeight="1" x14ac:dyDescent="0.25">
      <c r="B28" s="3"/>
    </row>
    <row r="29" spans="2:2" ht="14.25" customHeight="1" x14ac:dyDescent="0.25">
      <c r="B29" s="3"/>
    </row>
    <row r="30" spans="2:2" ht="14.25" customHeight="1" x14ac:dyDescent="0.25">
      <c r="B30" s="3"/>
    </row>
    <row r="31" spans="2:2" ht="14.25" customHeight="1" x14ac:dyDescent="0.25">
      <c r="B31" s="3"/>
    </row>
    <row r="32" spans="2:2" ht="14.25" customHeight="1" x14ac:dyDescent="0.25">
      <c r="B32" s="3"/>
    </row>
    <row r="33" spans="2:2" ht="14.25" customHeight="1" x14ac:dyDescent="0.25">
      <c r="B33" s="3"/>
    </row>
    <row r="34" spans="2:2" ht="14.25" customHeight="1" x14ac:dyDescent="0.25">
      <c r="B34" s="3"/>
    </row>
    <row r="35" spans="2:2" ht="14.25" customHeight="1" x14ac:dyDescent="0.25">
      <c r="B35" s="3"/>
    </row>
    <row r="36" spans="2:2" ht="14.25" customHeight="1" x14ac:dyDescent="0.25">
      <c r="B36" s="3"/>
    </row>
    <row r="37" spans="2:2" ht="14.25" customHeight="1" x14ac:dyDescent="0.25">
      <c r="B37" s="3"/>
    </row>
    <row r="38" spans="2:2" ht="14.25" customHeight="1" x14ac:dyDescent="0.25">
      <c r="B38" s="3"/>
    </row>
    <row r="39" spans="2:2" ht="14.25" customHeight="1" x14ac:dyDescent="0.25">
      <c r="B39" s="3"/>
    </row>
    <row r="40" spans="2:2" ht="14.25" customHeight="1" x14ac:dyDescent="0.25">
      <c r="B40" s="3"/>
    </row>
    <row r="41" spans="2:2" ht="14.25" customHeight="1" x14ac:dyDescent="0.25">
      <c r="B41" s="3"/>
    </row>
    <row r="42" spans="2:2" ht="14.25" customHeight="1" x14ac:dyDescent="0.25">
      <c r="B42" s="3"/>
    </row>
    <row r="43" spans="2:2" ht="14.25" customHeight="1" x14ac:dyDescent="0.25">
      <c r="B43" s="3"/>
    </row>
    <row r="44" spans="2:2" ht="14.25" customHeight="1" x14ac:dyDescent="0.25">
      <c r="B44" s="3"/>
    </row>
    <row r="45" spans="2:2" ht="14.25" customHeight="1" x14ac:dyDescent="0.25">
      <c r="B45" s="3"/>
    </row>
    <row r="46" spans="2:2" ht="14.25" customHeight="1" x14ac:dyDescent="0.25">
      <c r="B46" s="3"/>
    </row>
    <row r="47" spans="2:2" ht="14.25" customHeight="1" x14ac:dyDescent="0.25">
      <c r="B47" s="3"/>
    </row>
    <row r="48" spans="2:2" ht="14.25" customHeight="1" x14ac:dyDescent="0.25">
      <c r="B48" s="3"/>
    </row>
    <row r="49" spans="2:2" ht="14.25" customHeight="1" x14ac:dyDescent="0.25">
      <c r="B49" s="3"/>
    </row>
    <row r="50" spans="2:2" ht="14.25" customHeight="1" x14ac:dyDescent="0.25">
      <c r="B50" s="3"/>
    </row>
    <row r="51" spans="2:2" ht="14.25" customHeight="1" x14ac:dyDescent="0.25">
      <c r="B51" s="3"/>
    </row>
    <row r="52" spans="2:2" ht="14.25" customHeight="1" x14ac:dyDescent="0.25">
      <c r="B52" s="3"/>
    </row>
    <row r="53" spans="2:2" ht="14.25" customHeight="1" x14ac:dyDescent="0.25">
      <c r="B53" s="3"/>
    </row>
    <row r="54" spans="2:2" ht="14.25" customHeight="1" x14ac:dyDescent="0.25">
      <c r="B54" s="3"/>
    </row>
    <row r="55" spans="2:2" ht="14.25" customHeight="1" x14ac:dyDescent="0.25">
      <c r="B55" s="3"/>
    </row>
    <row r="56" spans="2:2" ht="14.25" customHeight="1" x14ac:dyDescent="0.25">
      <c r="B56" s="3"/>
    </row>
    <row r="57" spans="2:2" ht="14.25" customHeight="1" x14ac:dyDescent="0.25">
      <c r="B57" s="3"/>
    </row>
    <row r="58" spans="2:2" ht="14.25" customHeight="1" x14ac:dyDescent="0.25">
      <c r="B58" s="3"/>
    </row>
    <row r="59" spans="2:2" ht="14.25" customHeight="1" x14ac:dyDescent="0.25">
      <c r="B59" s="3"/>
    </row>
    <row r="60" spans="2:2" ht="14.25" customHeight="1" x14ac:dyDescent="0.25">
      <c r="B60" s="3"/>
    </row>
    <row r="61" spans="2:2" ht="14.25" customHeight="1" x14ac:dyDescent="0.25">
      <c r="B61" s="3"/>
    </row>
    <row r="62" spans="2:2" ht="14.25" customHeight="1" x14ac:dyDescent="0.25">
      <c r="B62" s="3"/>
    </row>
    <row r="63" spans="2:2" ht="14.25" customHeight="1" x14ac:dyDescent="0.25">
      <c r="B63" s="3"/>
    </row>
    <row r="64" spans="2:2" ht="14.25" customHeight="1" x14ac:dyDescent="0.25">
      <c r="B64" s="3"/>
    </row>
    <row r="65" spans="2:2" ht="14.25" customHeight="1" x14ac:dyDescent="0.25">
      <c r="B65" s="3"/>
    </row>
    <row r="66" spans="2:2" ht="14.25" customHeight="1" x14ac:dyDescent="0.25">
      <c r="B66" s="3"/>
    </row>
    <row r="67" spans="2:2" ht="14.25" customHeight="1" x14ac:dyDescent="0.25">
      <c r="B67" s="3"/>
    </row>
    <row r="68" spans="2:2" ht="14.25" customHeight="1" x14ac:dyDescent="0.25">
      <c r="B68" s="3"/>
    </row>
    <row r="69" spans="2:2" ht="14.25" customHeight="1" x14ac:dyDescent="0.25">
      <c r="B69" s="3"/>
    </row>
    <row r="70" spans="2:2" ht="14.25" customHeight="1" x14ac:dyDescent="0.25">
      <c r="B70" s="3"/>
    </row>
    <row r="71" spans="2:2" ht="14.25" customHeight="1" x14ac:dyDescent="0.25">
      <c r="B71" s="3"/>
    </row>
    <row r="72" spans="2:2" ht="14.25" customHeight="1" x14ac:dyDescent="0.25">
      <c r="B72" s="3"/>
    </row>
    <row r="73" spans="2:2" ht="14.25" customHeight="1" x14ac:dyDescent="0.25">
      <c r="B73" s="3"/>
    </row>
    <row r="74" spans="2:2" ht="14.25" customHeight="1" x14ac:dyDescent="0.25">
      <c r="B74" s="3"/>
    </row>
    <row r="75" spans="2:2" ht="14.25" customHeight="1" x14ac:dyDescent="0.25">
      <c r="B75" s="3"/>
    </row>
    <row r="76" spans="2:2" ht="14.25" customHeight="1" x14ac:dyDescent="0.25">
      <c r="B76" s="3"/>
    </row>
    <row r="77" spans="2:2" ht="14.25" customHeight="1" x14ac:dyDescent="0.25">
      <c r="B77" s="3"/>
    </row>
    <row r="78" spans="2:2" ht="14.25" customHeight="1" x14ac:dyDescent="0.25">
      <c r="B78" s="3"/>
    </row>
    <row r="79" spans="2:2" ht="14.25" customHeight="1" x14ac:dyDescent="0.25">
      <c r="B79" s="3"/>
    </row>
    <row r="80" spans="2:2" ht="14.25" customHeight="1" x14ac:dyDescent="0.25">
      <c r="B80" s="3"/>
    </row>
    <row r="81" spans="2:2" ht="14.25" customHeight="1" x14ac:dyDescent="0.25">
      <c r="B81" s="3"/>
    </row>
    <row r="82" spans="2:2" ht="14.25" customHeight="1" x14ac:dyDescent="0.25">
      <c r="B82" s="3"/>
    </row>
    <row r="83" spans="2:2" ht="14.25" customHeight="1" x14ac:dyDescent="0.25">
      <c r="B83" s="3"/>
    </row>
    <row r="84" spans="2:2" ht="14.25" customHeight="1" x14ac:dyDescent="0.25">
      <c r="B84" s="3"/>
    </row>
    <row r="85" spans="2:2" ht="14.25" customHeight="1" x14ac:dyDescent="0.25">
      <c r="B85" s="3"/>
    </row>
    <row r="86" spans="2:2" ht="14.25" customHeight="1" x14ac:dyDescent="0.25">
      <c r="B86" s="3"/>
    </row>
    <row r="87" spans="2:2" ht="14.25" customHeight="1" x14ac:dyDescent="0.25">
      <c r="B87" s="3"/>
    </row>
    <row r="88" spans="2:2" ht="14.25" customHeight="1" x14ac:dyDescent="0.25">
      <c r="B88" s="3"/>
    </row>
    <row r="89" spans="2:2" ht="14.25" customHeight="1" x14ac:dyDescent="0.25">
      <c r="B89" s="3"/>
    </row>
    <row r="90" spans="2:2" ht="14.25" customHeight="1" x14ac:dyDescent="0.25">
      <c r="B90" s="3"/>
    </row>
    <row r="91" spans="2:2" ht="14.25" customHeight="1" x14ac:dyDescent="0.25">
      <c r="B91" s="3"/>
    </row>
    <row r="92" spans="2:2" ht="14.25" customHeight="1" x14ac:dyDescent="0.25">
      <c r="B92" s="3"/>
    </row>
    <row r="93" spans="2:2" ht="14.25" customHeight="1" x14ac:dyDescent="0.25">
      <c r="B93" s="3"/>
    </row>
    <row r="94" spans="2:2" ht="14.25" customHeight="1" x14ac:dyDescent="0.25">
      <c r="B94" s="3"/>
    </row>
    <row r="95" spans="2:2" ht="14.25" customHeight="1" x14ac:dyDescent="0.25">
      <c r="B95" s="3"/>
    </row>
    <row r="96" spans="2:2" ht="14.25" customHeight="1" x14ac:dyDescent="0.25">
      <c r="B96" s="3"/>
    </row>
    <row r="97" spans="2:2" ht="14.25" customHeight="1" x14ac:dyDescent="0.25">
      <c r="B97" s="3"/>
    </row>
    <row r="98" spans="2:2" ht="14.25" customHeight="1" x14ac:dyDescent="0.25">
      <c r="B98" s="3"/>
    </row>
    <row r="99" spans="2:2" ht="14.25" customHeight="1" x14ac:dyDescent="0.25">
      <c r="B99" s="3"/>
    </row>
    <row r="100" spans="2:2" ht="14.25" customHeight="1" x14ac:dyDescent="0.25">
      <c r="B100" s="3"/>
    </row>
    <row r="101" spans="2:2" ht="14.25" customHeight="1" x14ac:dyDescent="0.25">
      <c r="B101" s="3"/>
    </row>
    <row r="102" spans="2:2" ht="14.25" customHeight="1" x14ac:dyDescent="0.25">
      <c r="B102" s="3"/>
    </row>
    <row r="103" spans="2:2" ht="14.25" customHeight="1" x14ac:dyDescent="0.25">
      <c r="B103" s="3"/>
    </row>
    <row r="104" spans="2:2" ht="14.25" customHeight="1" x14ac:dyDescent="0.25">
      <c r="B104" s="3"/>
    </row>
    <row r="105" spans="2:2" ht="14.25" customHeight="1" x14ac:dyDescent="0.25">
      <c r="B105" s="3"/>
    </row>
    <row r="106" spans="2:2" ht="14.25" customHeight="1" x14ac:dyDescent="0.25">
      <c r="B106" s="3"/>
    </row>
    <row r="107" spans="2:2" ht="14.25" customHeight="1" x14ac:dyDescent="0.25">
      <c r="B107" s="3"/>
    </row>
    <row r="108" spans="2:2" ht="14.25" customHeight="1" x14ac:dyDescent="0.25">
      <c r="B108" s="3"/>
    </row>
    <row r="109" spans="2:2" ht="14.25" customHeight="1" x14ac:dyDescent="0.25">
      <c r="B109" s="3"/>
    </row>
    <row r="110" spans="2:2" ht="14.25" customHeight="1" x14ac:dyDescent="0.25">
      <c r="B110" s="3"/>
    </row>
    <row r="111" spans="2:2" ht="14.25" customHeight="1" x14ac:dyDescent="0.25">
      <c r="B111" s="3"/>
    </row>
    <row r="112" spans="2:2" ht="14.25" customHeight="1" x14ac:dyDescent="0.25">
      <c r="B112" s="3"/>
    </row>
    <row r="113" spans="2:2" ht="14.25" customHeight="1" x14ac:dyDescent="0.25">
      <c r="B113" s="3"/>
    </row>
    <row r="114" spans="2:2" ht="14.25" customHeight="1" x14ac:dyDescent="0.25">
      <c r="B114" s="3"/>
    </row>
    <row r="115" spans="2:2" ht="14.25" customHeight="1" x14ac:dyDescent="0.25">
      <c r="B115" s="3"/>
    </row>
    <row r="116" spans="2:2" ht="14.25" customHeight="1" x14ac:dyDescent="0.25">
      <c r="B116" s="3"/>
    </row>
    <row r="117" spans="2:2" ht="14.25" customHeight="1" x14ac:dyDescent="0.25">
      <c r="B117" s="3"/>
    </row>
    <row r="118" spans="2:2" ht="14.25" customHeight="1" x14ac:dyDescent="0.25">
      <c r="B118" s="3"/>
    </row>
    <row r="119" spans="2:2" ht="14.25" customHeight="1" x14ac:dyDescent="0.25">
      <c r="B119" s="3"/>
    </row>
    <row r="120" spans="2:2" ht="14.25" customHeight="1" x14ac:dyDescent="0.25">
      <c r="B120" s="3"/>
    </row>
    <row r="121" spans="2:2" ht="14.25" customHeight="1" x14ac:dyDescent="0.25">
      <c r="B121" s="3"/>
    </row>
    <row r="122" spans="2:2" ht="14.25" customHeight="1" x14ac:dyDescent="0.25">
      <c r="B122" s="3"/>
    </row>
    <row r="123" spans="2:2" ht="14.25" customHeight="1" x14ac:dyDescent="0.25">
      <c r="B123" s="3"/>
    </row>
    <row r="124" spans="2:2" ht="14.25" customHeight="1" x14ac:dyDescent="0.25">
      <c r="B124" s="3"/>
    </row>
    <row r="125" spans="2:2" ht="14.25" customHeight="1" x14ac:dyDescent="0.25">
      <c r="B125" s="3"/>
    </row>
    <row r="126" spans="2:2" ht="14.25" customHeight="1" x14ac:dyDescent="0.25">
      <c r="B126" s="3"/>
    </row>
    <row r="127" spans="2:2" ht="14.25" customHeight="1" x14ac:dyDescent="0.25">
      <c r="B127" s="3"/>
    </row>
    <row r="128" spans="2:2" ht="14.25" customHeight="1" x14ac:dyDescent="0.25">
      <c r="B128" s="3"/>
    </row>
    <row r="129" spans="2:2" ht="14.25" customHeight="1" x14ac:dyDescent="0.25">
      <c r="B129" s="3"/>
    </row>
    <row r="130" spans="2:2" ht="14.25" customHeight="1" x14ac:dyDescent="0.25">
      <c r="B130" s="3"/>
    </row>
    <row r="131" spans="2:2" ht="14.25" customHeight="1" x14ac:dyDescent="0.25">
      <c r="B131" s="3"/>
    </row>
    <row r="132" spans="2:2" ht="14.25" customHeight="1" x14ac:dyDescent="0.25">
      <c r="B132" s="3"/>
    </row>
    <row r="133" spans="2:2" ht="14.25" customHeight="1" x14ac:dyDescent="0.25">
      <c r="B133" s="3"/>
    </row>
    <row r="134" spans="2:2" ht="14.25" customHeight="1" x14ac:dyDescent="0.25">
      <c r="B134" s="3"/>
    </row>
    <row r="135" spans="2:2" ht="14.25" customHeight="1" x14ac:dyDescent="0.25">
      <c r="B135" s="3"/>
    </row>
    <row r="136" spans="2:2" ht="14.25" customHeight="1" x14ac:dyDescent="0.25">
      <c r="B136" s="3"/>
    </row>
    <row r="137" spans="2:2" ht="14.25" customHeight="1" x14ac:dyDescent="0.25">
      <c r="B137" s="3"/>
    </row>
    <row r="138" spans="2:2" ht="14.25" customHeight="1" x14ac:dyDescent="0.25">
      <c r="B138" s="3"/>
    </row>
    <row r="139" spans="2:2" ht="14.25" customHeight="1" x14ac:dyDescent="0.25">
      <c r="B139" s="3"/>
    </row>
    <row r="140" spans="2:2" ht="14.25" customHeight="1" x14ac:dyDescent="0.25">
      <c r="B140" s="3"/>
    </row>
    <row r="141" spans="2:2" ht="14.25" customHeight="1" x14ac:dyDescent="0.25">
      <c r="B141" s="3"/>
    </row>
    <row r="142" spans="2:2" ht="14.25" customHeight="1" x14ac:dyDescent="0.25">
      <c r="B142" s="3"/>
    </row>
    <row r="143" spans="2:2" ht="14.25" customHeight="1" x14ac:dyDescent="0.25">
      <c r="B143" s="3"/>
    </row>
    <row r="144" spans="2:2" ht="14.25" customHeight="1" x14ac:dyDescent="0.25">
      <c r="B144" s="3"/>
    </row>
    <row r="145" spans="2:2" ht="14.25" customHeight="1" x14ac:dyDescent="0.25">
      <c r="B145" s="3"/>
    </row>
    <row r="146" spans="2:2" ht="14.25" customHeight="1" x14ac:dyDescent="0.25">
      <c r="B146" s="3"/>
    </row>
    <row r="147" spans="2:2" ht="14.25" customHeight="1" x14ac:dyDescent="0.25">
      <c r="B147" s="3"/>
    </row>
    <row r="148" spans="2:2" ht="14.25" customHeight="1" x14ac:dyDescent="0.25">
      <c r="B148" s="3"/>
    </row>
    <row r="149" spans="2:2" ht="14.25" customHeight="1" x14ac:dyDescent="0.25">
      <c r="B149" s="3"/>
    </row>
    <row r="150" spans="2:2" ht="14.25" customHeight="1" x14ac:dyDescent="0.25">
      <c r="B150" s="3"/>
    </row>
    <row r="151" spans="2:2" ht="14.25" customHeight="1" x14ac:dyDescent="0.25">
      <c r="B151" s="3"/>
    </row>
    <row r="152" spans="2:2" ht="14.25" customHeight="1" x14ac:dyDescent="0.25">
      <c r="B152" s="3"/>
    </row>
    <row r="153" spans="2:2" ht="14.25" customHeight="1" x14ac:dyDescent="0.25">
      <c r="B153" s="3"/>
    </row>
    <row r="154" spans="2:2" ht="14.25" customHeight="1" x14ac:dyDescent="0.25">
      <c r="B154" s="3"/>
    </row>
    <row r="155" spans="2:2" ht="14.25" customHeight="1" x14ac:dyDescent="0.25">
      <c r="B155" s="3"/>
    </row>
    <row r="156" spans="2:2" ht="14.25" customHeight="1" x14ac:dyDescent="0.25">
      <c r="B156" s="3"/>
    </row>
    <row r="157" spans="2:2" ht="14.25" customHeight="1" x14ac:dyDescent="0.25">
      <c r="B157" s="3"/>
    </row>
    <row r="158" spans="2:2" ht="14.25" customHeight="1" x14ac:dyDescent="0.25">
      <c r="B158" s="3"/>
    </row>
    <row r="159" spans="2:2" ht="14.25" customHeight="1" x14ac:dyDescent="0.25">
      <c r="B159" s="3"/>
    </row>
    <row r="160" spans="2:2" ht="14.25" customHeight="1" x14ac:dyDescent="0.25">
      <c r="B160" s="3"/>
    </row>
    <row r="161" spans="2:2" ht="14.25" customHeight="1" x14ac:dyDescent="0.25">
      <c r="B161" s="3"/>
    </row>
    <row r="162" spans="2:2" ht="14.25" customHeight="1" x14ac:dyDescent="0.25">
      <c r="B162" s="3"/>
    </row>
    <row r="163" spans="2:2" ht="14.25" customHeight="1" x14ac:dyDescent="0.25">
      <c r="B163" s="3"/>
    </row>
    <row r="164" spans="2:2" ht="14.25" customHeight="1" x14ac:dyDescent="0.25">
      <c r="B164" s="3"/>
    </row>
    <row r="165" spans="2:2" ht="14.25" customHeight="1" x14ac:dyDescent="0.25">
      <c r="B165" s="3"/>
    </row>
    <row r="166" spans="2:2" ht="14.25" customHeight="1" x14ac:dyDescent="0.25">
      <c r="B166" s="3"/>
    </row>
    <row r="167" spans="2:2" ht="14.25" customHeight="1" x14ac:dyDescent="0.25">
      <c r="B167" s="3"/>
    </row>
    <row r="168" spans="2:2" ht="14.25" customHeight="1" x14ac:dyDescent="0.25">
      <c r="B168" s="3"/>
    </row>
    <row r="169" spans="2:2" ht="14.25" customHeight="1" x14ac:dyDescent="0.25">
      <c r="B169" s="3"/>
    </row>
    <row r="170" spans="2:2" ht="14.25" customHeight="1" x14ac:dyDescent="0.25">
      <c r="B170" s="3"/>
    </row>
    <row r="171" spans="2:2" ht="14.25" customHeight="1" x14ac:dyDescent="0.25">
      <c r="B171" s="3"/>
    </row>
    <row r="172" spans="2:2" ht="14.25" customHeight="1" x14ac:dyDescent="0.25">
      <c r="B172" s="3"/>
    </row>
    <row r="173" spans="2:2" ht="14.25" customHeight="1" x14ac:dyDescent="0.25">
      <c r="B173" s="3"/>
    </row>
    <row r="174" spans="2:2" ht="14.25" customHeight="1" x14ac:dyDescent="0.25">
      <c r="B174" s="3"/>
    </row>
    <row r="175" spans="2:2" ht="14.25" customHeight="1" x14ac:dyDescent="0.25">
      <c r="B175" s="3"/>
    </row>
    <row r="176" spans="2:2" ht="14.25" customHeight="1" x14ac:dyDescent="0.25">
      <c r="B176" s="3"/>
    </row>
    <row r="177" spans="2:2" ht="14.25" customHeight="1" x14ac:dyDescent="0.25">
      <c r="B177" s="3"/>
    </row>
    <row r="178" spans="2:2" ht="14.25" customHeight="1" x14ac:dyDescent="0.25">
      <c r="B178" s="3"/>
    </row>
    <row r="179" spans="2:2" ht="14.25" customHeight="1" x14ac:dyDescent="0.25">
      <c r="B179" s="3"/>
    </row>
    <row r="180" spans="2:2" ht="14.25" customHeight="1" x14ac:dyDescent="0.25">
      <c r="B180" s="3"/>
    </row>
    <row r="181" spans="2:2" ht="14.25" customHeight="1" x14ac:dyDescent="0.25">
      <c r="B181" s="3"/>
    </row>
    <row r="182" spans="2:2" ht="14.25" customHeight="1" x14ac:dyDescent="0.25">
      <c r="B182" s="3"/>
    </row>
    <row r="183" spans="2:2" ht="14.25" customHeight="1" x14ac:dyDescent="0.25">
      <c r="B183" s="3"/>
    </row>
    <row r="184" spans="2:2" ht="14.25" customHeight="1" x14ac:dyDescent="0.25">
      <c r="B184" s="3"/>
    </row>
    <row r="185" spans="2:2" ht="14.25" customHeight="1" x14ac:dyDescent="0.25">
      <c r="B185" s="3"/>
    </row>
    <row r="186" spans="2:2" ht="14.25" customHeight="1" x14ac:dyDescent="0.25">
      <c r="B186" s="3"/>
    </row>
    <row r="187" spans="2:2" ht="14.25" customHeight="1" x14ac:dyDescent="0.25">
      <c r="B187" s="3"/>
    </row>
    <row r="188" spans="2:2" ht="14.25" customHeight="1" x14ac:dyDescent="0.25">
      <c r="B188" s="3"/>
    </row>
    <row r="189" spans="2:2" ht="14.25" customHeight="1" x14ac:dyDescent="0.25">
      <c r="B189" s="3"/>
    </row>
    <row r="190" spans="2:2" ht="14.25" customHeight="1" x14ac:dyDescent="0.25">
      <c r="B190" s="3"/>
    </row>
    <row r="191" spans="2:2" ht="14.25" customHeight="1" x14ac:dyDescent="0.25">
      <c r="B191" s="3"/>
    </row>
    <row r="192" spans="2:2" ht="14.25" customHeight="1" x14ac:dyDescent="0.25">
      <c r="B192" s="3"/>
    </row>
    <row r="193" spans="2:2" ht="14.25" customHeight="1" x14ac:dyDescent="0.25">
      <c r="B193" s="3"/>
    </row>
    <row r="194" spans="2:2" ht="14.25" customHeight="1" x14ac:dyDescent="0.25">
      <c r="B194" s="3"/>
    </row>
    <row r="195" spans="2:2" ht="14.25" customHeight="1" x14ac:dyDescent="0.25">
      <c r="B195" s="3"/>
    </row>
    <row r="196" spans="2:2" ht="14.25" customHeight="1" x14ac:dyDescent="0.25">
      <c r="B196" s="3"/>
    </row>
    <row r="197" spans="2:2" ht="14.25" customHeight="1" x14ac:dyDescent="0.25">
      <c r="B197" s="3"/>
    </row>
    <row r="198" spans="2:2" ht="14.25" customHeight="1" x14ac:dyDescent="0.25">
      <c r="B198" s="3"/>
    </row>
    <row r="199" spans="2:2" ht="14.25" customHeight="1" x14ac:dyDescent="0.25">
      <c r="B199" s="3"/>
    </row>
    <row r="200" spans="2:2" ht="14.25" customHeight="1" x14ac:dyDescent="0.25">
      <c r="B200" s="3"/>
    </row>
    <row r="201" spans="2:2" ht="14.25" customHeight="1" x14ac:dyDescent="0.25">
      <c r="B201" s="3"/>
    </row>
    <row r="202" spans="2:2" ht="14.25" customHeight="1" x14ac:dyDescent="0.25">
      <c r="B202" s="3"/>
    </row>
    <row r="203" spans="2:2" ht="14.25" customHeight="1" x14ac:dyDescent="0.25">
      <c r="B203" s="3"/>
    </row>
    <row r="204" spans="2:2" ht="14.25" customHeight="1" x14ac:dyDescent="0.25">
      <c r="B204" s="3"/>
    </row>
    <row r="205" spans="2:2" ht="14.25" customHeight="1" x14ac:dyDescent="0.25">
      <c r="B205" s="3"/>
    </row>
    <row r="206" spans="2:2" ht="14.25" customHeight="1" x14ac:dyDescent="0.25">
      <c r="B206" s="3"/>
    </row>
    <row r="207" spans="2:2" ht="14.25" customHeight="1" x14ac:dyDescent="0.25">
      <c r="B207" s="3"/>
    </row>
    <row r="208" spans="2:2" ht="14.25" customHeight="1" x14ac:dyDescent="0.25">
      <c r="B208" s="3"/>
    </row>
    <row r="209" spans="2:2" ht="14.25" customHeight="1" x14ac:dyDescent="0.25">
      <c r="B209" s="3"/>
    </row>
    <row r="210" spans="2:2" ht="14.25" customHeight="1" x14ac:dyDescent="0.25">
      <c r="B210" s="3"/>
    </row>
    <row r="211" spans="2:2" ht="14.25" customHeight="1" x14ac:dyDescent="0.25">
      <c r="B211" s="3"/>
    </row>
    <row r="212" spans="2:2" ht="14.25" customHeight="1" x14ac:dyDescent="0.25">
      <c r="B212" s="3"/>
    </row>
    <row r="213" spans="2:2" ht="14.25" customHeight="1" x14ac:dyDescent="0.25">
      <c r="B213" s="3"/>
    </row>
    <row r="214" spans="2:2" ht="14.25" customHeight="1" x14ac:dyDescent="0.25">
      <c r="B214" s="3"/>
    </row>
    <row r="215" spans="2:2" ht="14.25" customHeight="1" x14ac:dyDescent="0.25">
      <c r="B215" s="3"/>
    </row>
    <row r="216" spans="2:2" ht="14.25" customHeight="1" x14ac:dyDescent="0.25">
      <c r="B216" s="3"/>
    </row>
    <row r="217" spans="2:2" ht="14.25" customHeight="1" x14ac:dyDescent="0.25">
      <c r="B217" s="3"/>
    </row>
    <row r="218" spans="2:2" ht="14.25" customHeight="1" x14ac:dyDescent="0.25">
      <c r="B218" s="3"/>
    </row>
    <row r="219" spans="2:2" ht="14.25" customHeight="1" x14ac:dyDescent="0.25">
      <c r="B219" s="3"/>
    </row>
    <row r="220" spans="2:2" ht="14.25" customHeight="1" x14ac:dyDescent="0.25">
      <c r="B220" s="3"/>
    </row>
    <row r="221" spans="2:2" ht="14.25" customHeight="1" x14ac:dyDescent="0.25">
      <c r="B221" s="3"/>
    </row>
    <row r="222" spans="2:2" ht="14.25" customHeight="1" x14ac:dyDescent="0.25">
      <c r="B222" s="3"/>
    </row>
    <row r="223" spans="2:2" ht="15.75" customHeight="1" x14ac:dyDescent="0.25">
      <c r="B223" s="3"/>
    </row>
    <row r="224" spans="2:2" ht="15.75" customHeight="1" x14ac:dyDescent="0.25">
      <c r="B224" s="3"/>
    </row>
    <row r="225" spans="2:2" ht="15.75" customHeight="1" x14ac:dyDescent="0.25">
      <c r="B225" s="3"/>
    </row>
    <row r="226" spans="2:2" ht="15.75" customHeight="1" x14ac:dyDescent="0.25">
      <c r="B226" s="3"/>
    </row>
    <row r="227" spans="2:2" ht="15.75" customHeight="1" x14ac:dyDescent="0.25">
      <c r="B227" s="3"/>
    </row>
    <row r="228" spans="2:2" ht="15.75" customHeight="1" x14ac:dyDescent="0.25">
      <c r="B228" s="3"/>
    </row>
    <row r="229" spans="2:2" ht="15.75" customHeight="1" x14ac:dyDescent="0.25">
      <c r="B229" s="3"/>
    </row>
    <row r="230" spans="2:2" ht="15.75" customHeight="1" x14ac:dyDescent="0.25">
      <c r="B230" s="3"/>
    </row>
    <row r="231" spans="2:2" ht="15.75" customHeight="1" x14ac:dyDescent="0.25">
      <c r="B231" s="3"/>
    </row>
    <row r="232" spans="2:2" ht="15.75" customHeight="1" x14ac:dyDescent="0.25">
      <c r="B232" s="3"/>
    </row>
    <row r="233" spans="2:2" ht="15.75" customHeight="1" x14ac:dyDescent="0.25">
      <c r="B233" s="3"/>
    </row>
    <row r="234" spans="2:2" ht="15.75" customHeight="1" x14ac:dyDescent="0.25">
      <c r="B234" s="3"/>
    </row>
    <row r="235" spans="2:2" ht="15.75" customHeight="1" x14ac:dyDescent="0.25">
      <c r="B235" s="3"/>
    </row>
    <row r="236" spans="2:2" ht="15.75" customHeight="1" x14ac:dyDescent="0.25">
      <c r="B236" s="3"/>
    </row>
    <row r="237" spans="2:2" ht="15.75" customHeight="1" x14ac:dyDescent="0.25">
      <c r="B237" s="3"/>
    </row>
    <row r="238" spans="2:2" ht="15.75" customHeight="1" x14ac:dyDescent="0.25">
      <c r="B238" s="3"/>
    </row>
    <row r="239" spans="2:2" ht="15.75" customHeight="1" x14ac:dyDescent="0.25">
      <c r="B239" s="3"/>
    </row>
    <row r="240" spans="2:2" ht="15.75" customHeight="1" x14ac:dyDescent="0.25">
      <c r="B240" s="3"/>
    </row>
    <row r="241" spans="2:2" ht="15.75" customHeight="1" x14ac:dyDescent="0.25">
      <c r="B241" s="3"/>
    </row>
    <row r="242" spans="2:2" ht="15.75" customHeight="1" x14ac:dyDescent="0.25">
      <c r="B242" s="3"/>
    </row>
    <row r="243" spans="2:2" ht="15.75" customHeight="1" x14ac:dyDescent="0.25">
      <c r="B243" s="3"/>
    </row>
    <row r="244" spans="2:2" ht="15.75" customHeight="1" x14ac:dyDescent="0.25">
      <c r="B244" s="3"/>
    </row>
    <row r="245" spans="2:2" ht="15.75" customHeight="1" x14ac:dyDescent="0.25">
      <c r="B245" s="3"/>
    </row>
    <row r="246" spans="2:2" ht="15.75" customHeight="1" x14ac:dyDescent="0.25">
      <c r="B246" s="3"/>
    </row>
    <row r="247" spans="2:2" ht="15.75" customHeight="1" x14ac:dyDescent="0.25">
      <c r="B247" s="3"/>
    </row>
    <row r="248" spans="2:2" ht="15.75" customHeight="1" x14ac:dyDescent="0.25">
      <c r="B248" s="3"/>
    </row>
    <row r="249" spans="2:2" ht="15.75" customHeight="1" x14ac:dyDescent="0.25">
      <c r="B249" s="3"/>
    </row>
    <row r="250" spans="2:2" ht="15.75" customHeight="1" x14ac:dyDescent="0.25">
      <c r="B250" s="3"/>
    </row>
    <row r="251" spans="2:2" ht="15.75" customHeight="1" x14ac:dyDescent="0.25">
      <c r="B251" s="3"/>
    </row>
    <row r="252" spans="2:2" ht="15.75" customHeight="1" x14ac:dyDescent="0.25">
      <c r="B252" s="3"/>
    </row>
    <row r="253" spans="2:2" ht="15.75" customHeight="1" x14ac:dyDescent="0.25">
      <c r="B253" s="3"/>
    </row>
    <row r="254" spans="2:2" ht="15.75" customHeight="1" x14ac:dyDescent="0.25">
      <c r="B254" s="3"/>
    </row>
    <row r="255" spans="2:2" ht="15.75" customHeight="1" x14ac:dyDescent="0.25">
      <c r="B255" s="3"/>
    </row>
    <row r="256" spans="2:2" ht="15.75" customHeight="1" x14ac:dyDescent="0.25">
      <c r="B256" s="3"/>
    </row>
    <row r="257" spans="2:2" ht="15.75" customHeight="1" x14ac:dyDescent="0.25">
      <c r="B257" s="3"/>
    </row>
    <row r="258" spans="2:2" ht="15.75" customHeight="1" x14ac:dyDescent="0.25">
      <c r="B258" s="3"/>
    </row>
    <row r="259" spans="2:2" ht="15.75" customHeight="1" x14ac:dyDescent="0.25">
      <c r="B259" s="3"/>
    </row>
    <row r="260" spans="2:2" ht="15.75" customHeight="1" x14ac:dyDescent="0.25">
      <c r="B260" s="3"/>
    </row>
    <row r="261" spans="2:2" ht="15.75" customHeight="1" x14ac:dyDescent="0.25">
      <c r="B261" s="3"/>
    </row>
    <row r="262" spans="2:2" ht="15.75" customHeight="1" x14ac:dyDescent="0.25">
      <c r="B262" s="3"/>
    </row>
    <row r="263" spans="2:2" ht="15.75" customHeight="1" x14ac:dyDescent="0.25">
      <c r="B263" s="3"/>
    </row>
    <row r="264" spans="2:2" ht="15.75" customHeight="1" x14ac:dyDescent="0.25">
      <c r="B264" s="3"/>
    </row>
    <row r="265" spans="2:2" ht="15.75" customHeight="1" x14ac:dyDescent="0.25">
      <c r="B265" s="3"/>
    </row>
    <row r="266" spans="2:2" ht="15.75" customHeight="1" x14ac:dyDescent="0.25">
      <c r="B266" s="3"/>
    </row>
    <row r="267" spans="2:2" ht="15.75" customHeight="1" x14ac:dyDescent="0.25">
      <c r="B267" s="3"/>
    </row>
    <row r="268" spans="2:2" ht="15.75" customHeight="1" x14ac:dyDescent="0.25">
      <c r="B268" s="3"/>
    </row>
    <row r="269" spans="2:2" ht="15.75" customHeight="1" x14ac:dyDescent="0.25">
      <c r="B269" s="3"/>
    </row>
    <row r="270" spans="2:2" ht="15.75" customHeight="1" x14ac:dyDescent="0.25">
      <c r="B270" s="3"/>
    </row>
    <row r="271" spans="2:2" ht="15.75" customHeight="1" x14ac:dyDescent="0.25">
      <c r="B271" s="3"/>
    </row>
    <row r="272" spans="2:2" ht="15.75" customHeight="1" x14ac:dyDescent="0.25">
      <c r="B272" s="3"/>
    </row>
    <row r="273" spans="2:2" ht="15.75" customHeight="1" x14ac:dyDescent="0.25">
      <c r="B273" s="3"/>
    </row>
    <row r="274" spans="2:2" ht="15.75" customHeight="1" x14ac:dyDescent="0.25">
      <c r="B274" s="3"/>
    </row>
    <row r="275" spans="2:2" ht="15.75" customHeight="1" x14ac:dyDescent="0.25">
      <c r="B275" s="3"/>
    </row>
    <row r="276" spans="2:2" ht="15.75" customHeight="1" x14ac:dyDescent="0.25">
      <c r="B276" s="3"/>
    </row>
    <row r="277" spans="2:2" ht="15.75" customHeight="1" x14ac:dyDescent="0.25">
      <c r="B277" s="3"/>
    </row>
    <row r="278" spans="2:2" ht="15.75" customHeight="1" x14ac:dyDescent="0.25">
      <c r="B278" s="3"/>
    </row>
    <row r="279" spans="2:2" ht="15.75" customHeight="1" x14ac:dyDescent="0.25">
      <c r="B279" s="3"/>
    </row>
    <row r="280" spans="2:2" ht="15.75" customHeight="1" x14ac:dyDescent="0.25">
      <c r="B280" s="3"/>
    </row>
    <row r="281" spans="2:2" ht="15.75" customHeight="1" x14ac:dyDescent="0.25">
      <c r="B281" s="3"/>
    </row>
    <row r="282" spans="2:2" ht="15.75" customHeight="1" x14ac:dyDescent="0.25">
      <c r="B282" s="3"/>
    </row>
    <row r="283" spans="2:2" ht="15.75" customHeight="1" x14ac:dyDescent="0.25">
      <c r="B283" s="3"/>
    </row>
    <row r="284" spans="2:2" ht="15.75" customHeight="1" x14ac:dyDescent="0.25">
      <c r="B284" s="3"/>
    </row>
    <row r="285" spans="2:2" ht="15.75" customHeight="1" x14ac:dyDescent="0.25">
      <c r="B285" s="3"/>
    </row>
    <row r="286" spans="2:2" ht="15.75" customHeight="1" x14ac:dyDescent="0.25">
      <c r="B286" s="3"/>
    </row>
    <row r="287" spans="2:2" ht="15.75" customHeight="1" x14ac:dyDescent="0.25">
      <c r="B287" s="3"/>
    </row>
    <row r="288" spans="2:2" ht="15.75" customHeight="1" x14ac:dyDescent="0.25">
      <c r="B288" s="3"/>
    </row>
    <row r="289" spans="2:2" ht="15.75" customHeight="1" x14ac:dyDescent="0.25">
      <c r="B289" s="3"/>
    </row>
    <row r="290" spans="2:2" ht="15.75" customHeight="1" x14ac:dyDescent="0.25">
      <c r="B290" s="3"/>
    </row>
    <row r="291" spans="2:2" ht="15.75" customHeight="1" x14ac:dyDescent="0.25">
      <c r="B291" s="3"/>
    </row>
    <row r="292" spans="2:2" ht="15.75" customHeight="1" x14ac:dyDescent="0.25">
      <c r="B292" s="3"/>
    </row>
    <row r="293" spans="2:2" ht="15.75" customHeight="1" x14ac:dyDescent="0.25">
      <c r="B293" s="3"/>
    </row>
    <row r="294" spans="2:2" ht="15.75" customHeight="1" x14ac:dyDescent="0.25">
      <c r="B294" s="3"/>
    </row>
    <row r="295" spans="2:2" ht="15.75" customHeight="1" x14ac:dyDescent="0.25">
      <c r="B295" s="3"/>
    </row>
    <row r="296" spans="2:2" ht="15.75" customHeight="1" x14ac:dyDescent="0.25">
      <c r="B296" s="3"/>
    </row>
    <row r="297" spans="2:2" ht="15.75" customHeight="1" x14ac:dyDescent="0.25">
      <c r="B297" s="3"/>
    </row>
    <row r="298" spans="2:2" ht="15.75" customHeight="1" x14ac:dyDescent="0.25">
      <c r="B298" s="3"/>
    </row>
    <row r="299" spans="2:2" ht="15.75" customHeight="1" x14ac:dyDescent="0.25">
      <c r="B299" s="3"/>
    </row>
    <row r="300" spans="2:2" ht="15.75" customHeight="1" x14ac:dyDescent="0.25">
      <c r="B300" s="3"/>
    </row>
    <row r="301" spans="2:2" ht="15.75" customHeight="1" x14ac:dyDescent="0.25">
      <c r="B301" s="3"/>
    </row>
    <row r="302" spans="2:2" ht="15.75" customHeight="1" x14ac:dyDescent="0.25">
      <c r="B302" s="3"/>
    </row>
    <row r="303" spans="2:2" ht="15.75" customHeight="1" x14ac:dyDescent="0.25">
      <c r="B303" s="3"/>
    </row>
    <row r="304" spans="2:2" ht="15.75" customHeight="1" x14ac:dyDescent="0.25">
      <c r="B304" s="3"/>
    </row>
    <row r="305" spans="2:2" ht="15.75" customHeight="1" x14ac:dyDescent="0.25">
      <c r="B305" s="3"/>
    </row>
    <row r="306" spans="2:2" ht="15.75" customHeight="1" x14ac:dyDescent="0.25">
      <c r="B306" s="3"/>
    </row>
    <row r="307" spans="2:2" ht="15.75" customHeight="1" x14ac:dyDescent="0.25">
      <c r="B307" s="3"/>
    </row>
    <row r="308" spans="2:2" ht="15.75" customHeight="1" x14ac:dyDescent="0.25">
      <c r="B308" s="3"/>
    </row>
    <row r="309" spans="2:2" ht="15.75" customHeight="1" x14ac:dyDescent="0.25">
      <c r="B309" s="3"/>
    </row>
    <row r="310" spans="2:2" ht="15.75" customHeight="1" x14ac:dyDescent="0.25">
      <c r="B310" s="3"/>
    </row>
    <row r="311" spans="2:2" ht="15.75" customHeight="1" x14ac:dyDescent="0.25">
      <c r="B311" s="3"/>
    </row>
    <row r="312" spans="2:2" ht="15.75" customHeight="1" x14ac:dyDescent="0.25">
      <c r="B312" s="3"/>
    </row>
    <row r="313" spans="2:2" ht="15.75" customHeight="1" x14ac:dyDescent="0.25">
      <c r="B313" s="3"/>
    </row>
    <row r="314" spans="2:2" ht="15.75" customHeight="1" x14ac:dyDescent="0.25">
      <c r="B314" s="3"/>
    </row>
    <row r="315" spans="2:2" ht="15.75" customHeight="1" x14ac:dyDescent="0.25">
      <c r="B315" s="3"/>
    </row>
    <row r="316" spans="2:2" ht="15.75" customHeight="1" x14ac:dyDescent="0.25">
      <c r="B316" s="3"/>
    </row>
    <row r="317" spans="2:2" ht="15.75" customHeight="1" x14ac:dyDescent="0.25">
      <c r="B317" s="3"/>
    </row>
    <row r="318" spans="2:2" ht="15.75" customHeight="1" x14ac:dyDescent="0.25">
      <c r="B318" s="3"/>
    </row>
    <row r="319" spans="2:2" ht="15.75" customHeight="1" x14ac:dyDescent="0.25">
      <c r="B319" s="3"/>
    </row>
    <row r="320" spans="2:2" ht="15.75" customHeight="1" x14ac:dyDescent="0.25">
      <c r="B320" s="3"/>
    </row>
    <row r="321" spans="2:2" ht="15.75" customHeight="1" x14ac:dyDescent="0.25">
      <c r="B321" s="3"/>
    </row>
    <row r="322" spans="2:2" ht="15.75" customHeight="1" x14ac:dyDescent="0.25">
      <c r="B322" s="3"/>
    </row>
    <row r="323" spans="2:2" ht="15.75" customHeight="1" x14ac:dyDescent="0.25">
      <c r="B323" s="3"/>
    </row>
    <row r="324" spans="2:2" ht="15.75" customHeight="1" x14ac:dyDescent="0.25">
      <c r="B324" s="3"/>
    </row>
    <row r="325" spans="2:2" ht="15.75" customHeight="1" x14ac:dyDescent="0.25">
      <c r="B325" s="3"/>
    </row>
    <row r="326" spans="2:2" ht="15.75" customHeight="1" x14ac:dyDescent="0.25">
      <c r="B326" s="3"/>
    </row>
    <row r="327" spans="2:2" ht="15.75" customHeight="1" x14ac:dyDescent="0.25">
      <c r="B327" s="3"/>
    </row>
    <row r="328" spans="2:2" ht="15.75" customHeight="1" x14ac:dyDescent="0.25">
      <c r="B328" s="3"/>
    </row>
    <row r="329" spans="2:2" ht="15.75" customHeight="1" x14ac:dyDescent="0.25">
      <c r="B329" s="3"/>
    </row>
    <row r="330" spans="2:2" ht="15.75" customHeight="1" x14ac:dyDescent="0.25">
      <c r="B330" s="3"/>
    </row>
    <row r="331" spans="2:2" ht="15.75" customHeight="1" x14ac:dyDescent="0.25">
      <c r="B331" s="3"/>
    </row>
    <row r="332" spans="2:2" ht="15.75" customHeight="1" x14ac:dyDescent="0.25">
      <c r="B332" s="3"/>
    </row>
    <row r="333" spans="2:2" ht="15.75" customHeight="1" x14ac:dyDescent="0.25">
      <c r="B333" s="3"/>
    </row>
    <row r="334" spans="2:2" ht="15.75" customHeight="1" x14ac:dyDescent="0.25">
      <c r="B334" s="3"/>
    </row>
    <row r="335" spans="2:2" ht="15.75" customHeight="1" x14ac:dyDescent="0.25">
      <c r="B335" s="3"/>
    </row>
    <row r="336" spans="2:2" ht="15.75" customHeight="1" x14ac:dyDescent="0.25">
      <c r="B336" s="3"/>
    </row>
    <row r="337" spans="2:2" ht="15.75" customHeight="1" x14ac:dyDescent="0.25">
      <c r="B337" s="3"/>
    </row>
    <row r="338" spans="2:2" ht="15.75" customHeight="1" x14ac:dyDescent="0.25">
      <c r="B338" s="3"/>
    </row>
    <row r="339" spans="2:2" ht="15.75" customHeight="1" x14ac:dyDescent="0.25">
      <c r="B339" s="3"/>
    </row>
    <row r="340" spans="2:2" ht="15.75" customHeight="1" x14ac:dyDescent="0.25">
      <c r="B340" s="3"/>
    </row>
    <row r="341" spans="2:2" ht="15.75" customHeight="1" x14ac:dyDescent="0.25">
      <c r="B341" s="3"/>
    </row>
    <row r="342" spans="2:2" ht="15.75" customHeight="1" x14ac:dyDescent="0.25">
      <c r="B342" s="3"/>
    </row>
    <row r="343" spans="2:2" ht="15.75" customHeight="1" x14ac:dyDescent="0.25">
      <c r="B343" s="3"/>
    </row>
    <row r="344" spans="2:2" ht="15.75" customHeight="1" x14ac:dyDescent="0.25">
      <c r="B344" s="3"/>
    </row>
    <row r="345" spans="2:2" ht="15.75" customHeight="1" x14ac:dyDescent="0.25">
      <c r="B345" s="3"/>
    </row>
    <row r="346" spans="2:2" ht="15.75" customHeight="1" x14ac:dyDescent="0.25">
      <c r="B346" s="3"/>
    </row>
    <row r="347" spans="2:2" ht="15.75" customHeight="1" x14ac:dyDescent="0.25">
      <c r="B347" s="3"/>
    </row>
    <row r="348" spans="2:2" ht="15.75" customHeight="1" x14ac:dyDescent="0.25">
      <c r="B348" s="3"/>
    </row>
    <row r="349" spans="2:2" ht="15.75" customHeight="1" x14ac:dyDescent="0.25">
      <c r="B349" s="3"/>
    </row>
    <row r="350" spans="2:2" ht="15.75" customHeight="1" x14ac:dyDescent="0.25">
      <c r="B350" s="3"/>
    </row>
    <row r="351" spans="2:2" ht="15.75" customHeight="1" x14ac:dyDescent="0.25">
      <c r="B351" s="3"/>
    </row>
    <row r="352" spans="2:2" ht="15.75" customHeight="1" x14ac:dyDescent="0.25">
      <c r="B352" s="3"/>
    </row>
    <row r="353" spans="2:2" ht="15.75" customHeight="1" x14ac:dyDescent="0.25">
      <c r="B353" s="3"/>
    </row>
    <row r="354" spans="2:2" ht="15.75" customHeight="1" x14ac:dyDescent="0.25">
      <c r="B354" s="3"/>
    </row>
    <row r="355" spans="2:2" ht="15.75" customHeight="1" x14ac:dyDescent="0.25">
      <c r="B355" s="3"/>
    </row>
    <row r="356" spans="2:2" ht="15.75" customHeight="1" x14ac:dyDescent="0.25">
      <c r="B356" s="3"/>
    </row>
    <row r="357" spans="2:2" ht="15.75" customHeight="1" x14ac:dyDescent="0.25">
      <c r="B357" s="3"/>
    </row>
    <row r="358" spans="2:2" ht="15.75" customHeight="1" x14ac:dyDescent="0.25">
      <c r="B358" s="3"/>
    </row>
    <row r="359" spans="2:2" ht="15.75" customHeight="1" x14ac:dyDescent="0.25">
      <c r="B359" s="3"/>
    </row>
    <row r="360" spans="2:2" ht="15.75" customHeight="1" x14ac:dyDescent="0.25">
      <c r="B360" s="3"/>
    </row>
    <row r="361" spans="2:2" ht="15.75" customHeight="1" x14ac:dyDescent="0.25">
      <c r="B361" s="3"/>
    </row>
    <row r="362" spans="2:2" ht="15.75" customHeight="1" x14ac:dyDescent="0.25">
      <c r="B362" s="3"/>
    </row>
    <row r="363" spans="2:2" ht="15.75" customHeight="1" x14ac:dyDescent="0.25">
      <c r="B363" s="3"/>
    </row>
    <row r="364" spans="2:2" ht="15.75" customHeight="1" x14ac:dyDescent="0.25">
      <c r="B364" s="3"/>
    </row>
    <row r="365" spans="2:2" ht="15.75" customHeight="1" x14ac:dyDescent="0.25">
      <c r="B365" s="3"/>
    </row>
    <row r="366" spans="2:2" ht="15.75" customHeight="1" x14ac:dyDescent="0.25">
      <c r="B366" s="3"/>
    </row>
    <row r="367" spans="2:2" ht="15.75" customHeight="1" x14ac:dyDescent="0.25">
      <c r="B367" s="3"/>
    </row>
    <row r="368" spans="2:2" ht="15.75" customHeight="1" x14ac:dyDescent="0.25">
      <c r="B368" s="3"/>
    </row>
    <row r="369" spans="2:2" ht="15.75" customHeight="1" x14ac:dyDescent="0.25">
      <c r="B369" s="3"/>
    </row>
    <row r="370" spans="2:2" ht="15.75" customHeight="1" x14ac:dyDescent="0.25">
      <c r="B370" s="3"/>
    </row>
    <row r="371" spans="2:2" ht="15.75" customHeight="1" x14ac:dyDescent="0.25">
      <c r="B371" s="3"/>
    </row>
    <row r="372" spans="2:2" ht="15.75" customHeight="1" x14ac:dyDescent="0.25">
      <c r="B372" s="3"/>
    </row>
    <row r="373" spans="2:2" ht="15.75" customHeight="1" x14ac:dyDescent="0.25">
      <c r="B373" s="3"/>
    </row>
    <row r="374" spans="2:2" ht="15.75" customHeight="1" x14ac:dyDescent="0.25">
      <c r="B374" s="3"/>
    </row>
    <row r="375" spans="2:2" ht="15.75" customHeight="1" x14ac:dyDescent="0.25">
      <c r="B375" s="3"/>
    </row>
    <row r="376" spans="2:2" ht="15.75" customHeight="1" x14ac:dyDescent="0.25">
      <c r="B376" s="3"/>
    </row>
    <row r="377" spans="2:2" ht="15.75" customHeight="1" x14ac:dyDescent="0.25">
      <c r="B377" s="3"/>
    </row>
    <row r="378" spans="2:2" ht="15.75" customHeight="1" x14ac:dyDescent="0.25">
      <c r="B378" s="3"/>
    </row>
    <row r="379" spans="2:2" ht="15.75" customHeight="1" x14ac:dyDescent="0.25">
      <c r="B379" s="3"/>
    </row>
    <row r="380" spans="2:2" ht="15.75" customHeight="1" x14ac:dyDescent="0.25">
      <c r="B380" s="3"/>
    </row>
    <row r="381" spans="2:2" ht="15.75" customHeight="1" x14ac:dyDescent="0.25">
      <c r="B381" s="3"/>
    </row>
    <row r="382" spans="2:2" ht="15.75" customHeight="1" x14ac:dyDescent="0.25">
      <c r="B382" s="3"/>
    </row>
    <row r="383" spans="2:2" ht="15.75" customHeight="1" x14ac:dyDescent="0.25">
      <c r="B383" s="3"/>
    </row>
    <row r="384" spans="2:2" ht="15.75" customHeight="1" x14ac:dyDescent="0.25">
      <c r="B384" s="3"/>
    </row>
    <row r="385" spans="2:2" ht="15.75" customHeight="1" x14ac:dyDescent="0.25">
      <c r="B385" s="3"/>
    </row>
    <row r="386" spans="2:2" ht="15.75" customHeight="1" x14ac:dyDescent="0.25">
      <c r="B386" s="3"/>
    </row>
    <row r="387" spans="2:2" ht="15.75" customHeight="1" x14ac:dyDescent="0.25">
      <c r="B387" s="3"/>
    </row>
    <row r="388" spans="2:2" ht="15.75" customHeight="1" x14ac:dyDescent="0.25">
      <c r="B388" s="3"/>
    </row>
    <row r="389" spans="2:2" ht="15.75" customHeight="1" x14ac:dyDescent="0.25">
      <c r="B389" s="3"/>
    </row>
    <row r="390" spans="2:2" ht="15.75" customHeight="1" x14ac:dyDescent="0.25">
      <c r="B390" s="3"/>
    </row>
    <row r="391" spans="2:2" ht="15.75" customHeight="1" x14ac:dyDescent="0.25">
      <c r="B391" s="3"/>
    </row>
    <row r="392" spans="2:2" ht="15.75" customHeight="1" x14ac:dyDescent="0.25">
      <c r="B392" s="3"/>
    </row>
    <row r="393" spans="2:2" ht="15.75" customHeight="1" x14ac:dyDescent="0.25">
      <c r="B393" s="3"/>
    </row>
    <row r="394" spans="2:2" ht="15.75" customHeight="1" x14ac:dyDescent="0.25">
      <c r="B394" s="3"/>
    </row>
    <row r="395" spans="2:2" ht="15.75" customHeight="1" x14ac:dyDescent="0.25">
      <c r="B395" s="3"/>
    </row>
    <row r="396" spans="2:2" ht="15.75" customHeight="1" x14ac:dyDescent="0.25">
      <c r="B396" s="3"/>
    </row>
    <row r="397" spans="2:2" ht="15.75" customHeight="1" x14ac:dyDescent="0.25">
      <c r="B397" s="3"/>
    </row>
    <row r="398" spans="2:2" ht="15.75" customHeight="1" x14ac:dyDescent="0.25">
      <c r="B398" s="3"/>
    </row>
    <row r="399" spans="2:2" ht="15.75" customHeight="1" x14ac:dyDescent="0.25">
      <c r="B399" s="3"/>
    </row>
    <row r="400" spans="2:2" ht="15.75" customHeight="1" x14ac:dyDescent="0.25">
      <c r="B400" s="3"/>
    </row>
    <row r="401" spans="2:2" ht="15.75" customHeight="1" x14ac:dyDescent="0.25">
      <c r="B401" s="3"/>
    </row>
    <row r="402" spans="2:2" ht="15.75" customHeight="1" x14ac:dyDescent="0.25">
      <c r="B402" s="3"/>
    </row>
    <row r="403" spans="2:2" ht="15.75" customHeight="1" x14ac:dyDescent="0.25">
      <c r="B403" s="3"/>
    </row>
    <row r="404" spans="2:2" ht="15.75" customHeight="1" x14ac:dyDescent="0.25">
      <c r="B404" s="3"/>
    </row>
    <row r="405" spans="2:2" ht="15.75" customHeight="1" x14ac:dyDescent="0.25">
      <c r="B405" s="3"/>
    </row>
    <row r="406" spans="2:2" ht="15.75" customHeight="1" x14ac:dyDescent="0.25">
      <c r="B406" s="3"/>
    </row>
    <row r="407" spans="2:2" ht="15.75" customHeight="1" x14ac:dyDescent="0.25">
      <c r="B407" s="3"/>
    </row>
    <row r="408" spans="2:2" ht="15.75" customHeight="1" x14ac:dyDescent="0.25">
      <c r="B408" s="3"/>
    </row>
    <row r="409" spans="2:2" ht="15.75" customHeight="1" x14ac:dyDescent="0.25">
      <c r="B409" s="3"/>
    </row>
    <row r="410" spans="2:2" ht="15.75" customHeight="1" x14ac:dyDescent="0.25">
      <c r="B410" s="3"/>
    </row>
    <row r="411" spans="2:2" ht="15.75" customHeight="1" x14ac:dyDescent="0.25">
      <c r="B411" s="3"/>
    </row>
    <row r="412" spans="2:2" ht="15.75" customHeight="1" x14ac:dyDescent="0.25">
      <c r="B412" s="3"/>
    </row>
    <row r="413" spans="2:2" ht="15.75" customHeight="1" x14ac:dyDescent="0.25">
      <c r="B413" s="3"/>
    </row>
    <row r="414" spans="2:2" ht="15.75" customHeight="1" x14ac:dyDescent="0.25">
      <c r="B414" s="3"/>
    </row>
    <row r="415" spans="2:2" ht="15.75" customHeight="1" x14ac:dyDescent="0.25">
      <c r="B415" s="3"/>
    </row>
    <row r="416" spans="2:2" ht="15.75" customHeight="1" x14ac:dyDescent="0.25">
      <c r="B416" s="3"/>
    </row>
    <row r="417" spans="2:2" ht="15.75" customHeight="1" x14ac:dyDescent="0.25">
      <c r="B417" s="3"/>
    </row>
    <row r="418" spans="2:2" ht="15.75" customHeight="1" x14ac:dyDescent="0.25">
      <c r="B418" s="3"/>
    </row>
    <row r="419" spans="2:2" ht="15.75" customHeight="1" x14ac:dyDescent="0.25">
      <c r="B419" s="3"/>
    </row>
    <row r="420" spans="2:2" ht="15.75" customHeight="1" x14ac:dyDescent="0.25">
      <c r="B420" s="3"/>
    </row>
    <row r="421" spans="2:2" ht="15.75" customHeight="1" x14ac:dyDescent="0.25">
      <c r="B421" s="3"/>
    </row>
    <row r="422" spans="2:2" ht="15.75" customHeight="1" x14ac:dyDescent="0.25">
      <c r="B422" s="3"/>
    </row>
    <row r="423" spans="2:2" ht="15.75" customHeight="1" x14ac:dyDescent="0.25">
      <c r="B423" s="3"/>
    </row>
    <row r="424" spans="2:2" ht="15.75" customHeight="1" x14ac:dyDescent="0.25">
      <c r="B424" s="3"/>
    </row>
    <row r="425" spans="2:2" ht="15.75" customHeight="1" x14ac:dyDescent="0.25">
      <c r="B425" s="3"/>
    </row>
    <row r="426" spans="2:2" ht="15.75" customHeight="1" x14ac:dyDescent="0.25">
      <c r="B426" s="3"/>
    </row>
    <row r="427" spans="2:2" ht="15.75" customHeight="1" x14ac:dyDescent="0.25">
      <c r="B427" s="3"/>
    </row>
    <row r="428" spans="2:2" ht="15.75" customHeight="1" x14ac:dyDescent="0.25">
      <c r="B428" s="3"/>
    </row>
    <row r="429" spans="2:2" ht="15.75" customHeight="1" x14ac:dyDescent="0.25">
      <c r="B429" s="3"/>
    </row>
    <row r="430" spans="2:2" ht="15.75" customHeight="1" x14ac:dyDescent="0.25">
      <c r="B430" s="3"/>
    </row>
    <row r="431" spans="2:2" ht="15.75" customHeight="1" x14ac:dyDescent="0.25">
      <c r="B431" s="3"/>
    </row>
    <row r="432" spans="2:2" ht="15.75" customHeight="1" x14ac:dyDescent="0.25">
      <c r="B432" s="3"/>
    </row>
    <row r="433" spans="2:2" ht="15.75" customHeight="1" x14ac:dyDescent="0.25">
      <c r="B433" s="3"/>
    </row>
    <row r="434" spans="2:2" ht="15.75" customHeight="1" x14ac:dyDescent="0.25">
      <c r="B434" s="3"/>
    </row>
    <row r="435" spans="2:2" ht="15.75" customHeight="1" x14ac:dyDescent="0.25">
      <c r="B435" s="3"/>
    </row>
    <row r="436" spans="2:2" ht="15.75" customHeight="1" x14ac:dyDescent="0.25">
      <c r="B436" s="3"/>
    </row>
    <row r="437" spans="2:2" ht="15.75" customHeight="1" x14ac:dyDescent="0.25">
      <c r="B437" s="3"/>
    </row>
    <row r="438" spans="2:2" ht="15.75" customHeight="1" x14ac:dyDescent="0.25">
      <c r="B438" s="3"/>
    </row>
    <row r="439" spans="2:2" ht="15.75" customHeight="1" x14ac:dyDescent="0.25">
      <c r="B439" s="3"/>
    </row>
    <row r="440" spans="2:2" ht="15.75" customHeight="1" x14ac:dyDescent="0.25">
      <c r="B440" s="3"/>
    </row>
    <row r="441" spans="2:2" ht="15.75" customHeight="1" x14ac:dyDescent="0.25">
      <c r="B441" s="3"/>
    </row>
    <row r="442" spans="2:2" ht="15.75" customHeight="1" x14ac:dyDescent="0.25">
      <c r="B442" s="3"/>
    </row>
    <row r="443" spans="2:2" ht="15.75" customHeight="1" x14ac:dyDescent="0.25">
      <c r="B443" s="3"/>
    </row>
    <row r="444" spans="2:2" ht="15.75" customHeight="1" x14ac:dyDescent="0.25">
      <c r="B444" s="3"/>
    </row>
    <row r="445" spans="2:2" ht="15.75" customHeight="1" x14ac:dyDescent="0.25">
      <c r="B445" s="3"/>
    </row>
    <row r="446" spans="2:2" ht="15.75" customHeight="1" x14ac:dyDescent="0.25">
      <c r="B446" s="3"/>
    </row>
    <row r="447" spans="2:2" ht="15.75" customHeight="1" x14ac:dyDescent="0.25">
      <c r="B447" s="3"/>
    </row>
    <row r="448" spans="2:2" ht="15.75" customHeight="1" x14ac:dyDescent="0.25">
      <c r="B448" s="3"/>
    </row>
    <row r="449" spans="2:2" ht="15.75" customHeight="1" x14ac:dyDescent="0.25">
      <c r="B449" s="3"/>
    </row>
    <row r="450" spans="2:2" ht="15.75" customHeight="1" x14ac:dyDescent="0.25">
      <c r="B450" s="3"/>
    </row>
    <row r="451" spans="2:2" ht="15.75" customHeight="1" x14ac:dyDescent="0.25">
      <c r="B451" s="3"/>
    </row>
    <row r="452" spans="2:2" ht="15.75" customHeight="1" x14ac:dyDescent="0.25">
      <c r="B452" s="3"/>
    </row>
    <row r="453" spans="2:2" ht="15.75" customHeight="1" x14ac:dyDescent="0.25">
      <c r="B453" s="3"/>
    </row>
    <row r="454" spans="2:2" ht="15.75" customHeight="1" x14ac:dyDescent="0.25">
      <c r="B454" s="3"/>
    </row>
    <row r="455" spans="2:2" ht="15.75" customHeight="1" x14ac:dyDescent="0.25">
      <c r="B455" s="3"/>
    </row>
    <row r="456" spans="2:2" ht="15.75" customHeight="1" x14ac:dyDescent="0.25">
      <c r="B456" s="3"/>
    </row>
    <row r="457" spans="2:2" ht="15.75" customHeight="1" x14ac:dyDescent="0.25">
      <c r="B457" s="3"/>
    </row>
    <row r="458" spans="2:2" ht="15.75" customHeight="1" x14ac:dyDescent="0.25">
      <c r="B458" s="3"/>
    </row>
    <row r="459" spans="2:2" ht="15.75" customHeight="1" x14ac:dyDescent="0.25">
      <c r="B459" s="3"/>
    </row>
    <row r="460" spans="2:2" ht="15.75" customHeight="1" x14ac:dyDescent="0.25">
      <c r="B460" s="3"/>
    </row>
    <row r="461" spans="2:2" ht="15.75" customHeight="1" x14ac:dyDescent="0.25">
      <c r="B461" s="3"/>
    </row>
    <row r="462" spans="2:2" ht="15.75" customHeight="1" x14ac:dyDescent="0.25">
      <c r="B462" s="3"/>
    </row>
    <row r="463" spans="2:2" ht="15.75" customHeight="1" x14ac:dyDescent="0.25">
      <c r="B463" s="3"/>
    </row>
    <row r="464" spans="2:2" ht="15.75" customHeight="1" x14ac:dyDescent="0.25">
      <c r="B464" s="3"/>
    </row>
    <row r="465" spans="2:2" ht="15.75" customHeight="1" x14ac:dyDescent="0.25">
      <c r="B465" s="3"/>
    </row>
    <row r="466" spans="2:2" ht="15.75" customHeight="1" x14ac:dyDescent="0.25">
      <c r="B466" s="3"/>
    </row>
    <row r="467" spans="2:2" ht="15.75" customHeight="1" x14ac:dyDescent="0.25">
      <c r="B467" s="3"/>
    </row>
    <row r="468" spans="2:2" ht="15.75" customHeight="1" x14ac:dyDescent="0.25">
      <c r="B468" s="3"/>
    </row>
    <row r="469" spans="2:2" ht="15.75" customHeight="1" x14ac:dyDescent="0.25">
      <c r="B469" s="3"/>
    </row>
    <row r="470" spans="2:2" ht="15.75" customHeight="1" x14ac:dyDescent="0.25">
      <c r="B470" s="3"/>
    </row>
    <row r="471" spans="2:2" ht="15.75" customHeight="1" x14ac:dyDescent="0.25">
      <c r="B471" s="3"/>
    </row>
    <row r="472" spans="2:2" ht="15.75" customHeight="1" x14ac:dyDescent="0.25">
      <c r="B472" s="3"/>
    </row>
    <row r="473" spans="2:2" ht="15.75" customHeight="1" x14ac:dyDescent="0.25">
      <c r="B473" s="3"/>
    </row>
    <row r="474" spans="2:2" ht="15.75" customHeight="1" x14ac:dyDescent="0.25">
      <c r="B474" s="3"/>
    </row>
    <row r="475" spans="2:2" ht="15.75" customHeight="1" x14ac:dyDescent="0.25">
      <c r="B475" s="3"/>
    </row>
    <row r="476" spans="2:2" ht="15.75" customHeight="1" x14ac:dyDescent="0.25">
      <c r="B476" s="3"/>
    </row>
    <row r="477" spans="2:2" ht="15.75" customHeight="1" x14ac:dyDescent="0.25">
      <c r="B477" s="3"/>
    </row>
    <row r="478" spans="2:2" ht="15.75" customHeight="1" x14ac:dyDescent="0.25">
      <c r="B478" s="3"/>
    </row>
    <row r="479" spans="2:2" ht="15.75" customHeight="1" x14ac:dyDescent="0.25">
      <c r="B479" s="3"/>
    </row>
    <row r="480" spans="2:2" ht="15.75" customHeight="1" x14ac:dyDescent="0.25">
      <c r="B480" s="3"/>
    </row>
    <row r="481" spans="2:2" ht="15.75" customHeight="1" x14ac:dyDescent="0.25">
      <c r="B481" s="3"/>
    </row>
    <row r="482" spans="2:2" ht="15.75" customHeight="1" x14ac:dyDescent="0.25">
      <c r="B482" s="3"/>
    </row>
    <row r="483" spans="2:2" ht="15.75" customHeight="1" x14ac:dyDescent="0.25">
      <c r="B483" s="3"/>
    </row>
    <row r="484" spans="2:2" ht="15.75" customHeight="1" x14ac:dyDescent="0.25">
      <c r="B484" s="3"/>
    </row>
    <row r="485" spans="2:2" ht="15.75" customHeight="1" x14ac:dyDescent="0.25">
      <c r="B485" s="3"/>
    </row>
    <row r="486" spans="2:2" ht="15.75" customHeight="1" x14ac:dyDescent="0.25">
      <c r="B486" s="3"/>
    </row>
    <row r="487" spans="2:2" ht="15.75" customHeight="1" x14ac:dyDescent="0.25">
      <c r="B487" s="3"/>
    </row>
    <row r="488" spans="2:2" ht="15.75" customHeight="1" x14ac:dyDescent="0.25">
      <c r="B488" s="3"/>
    </row>
    <row r="489" spans="2:2" ht="15.75" customHeight="1" x14ac:dyDescent="0.25">
      <c r="B489" s="3"/>
    </row>
    <row r="490" spans="2:2" ht="15.75" customHeight="1" x14ac:dyDescent="0.25">
      <c r="B490" s="3"/>
    </row>
    <row r="491" spans="2:2" ht="15.75" customHeight="1" x14ac:dyDescent="0.25">
      <c r="B491" s="3"/>
    </row>
    <row r="492" spans="2:2" ht="15.75" customHeight="1" x14ac:dyDescent="0.25">
      <c r="B492" s="3"/>
    </row>
    <row r="493" spans="2:2" ht="15.75" customHeight="1" x14ac:dyDescent="0.25">
      <c r="B493" s="3"/>
    </row>
    <row r="494" spans="2:2" ht="15.75" customHeight="1" x14ac:dyDescent="0.25">
      <c r="B494" s="3"/>
    </row>
    <row r="495" spans="2:2" ht="15.75" customHeight="1" x14ac:dyDescent="0.25">
      <c r="B495" s="3"/>
    </row>
    <row r="496" spans="2:2" ht="15.75" customHeight="1" x14ac:dyDescent="0.25">
      <c r="B496" s="3"/>
    </row>
    <row r="497" spans="2:2" ht="15.75" customHeight="1" x14ac:dyDescent="0.25">
      <c r="B497" s="3"/>
    </row>
    <row r="498" spans="2:2" ht="15.75" customHeight="1" x14ac:dyDescent="0.25">
      <c r="B498" s="3"/>
    </row>
    <row r="499" spans="2:2" ht="15.75" customHeight="1" x14ac:dyDescent="0.25">
      <c r="B499" s="3"/>
    </row>
    <row r="500" spans="2:2" ht="15.75" customHeight="1" x14ac:dyDescent="0.25">
      <c r="B500" s="3"/>
    </row>
    <row r="501" spans="2:2" ht="15.75" customHeight="1" x14ac:dyDescent="0.25">
      <c r="B501" s="3"/>
    </row>
    <row r="502" spans="2:2" ht="15.75" customHeight="1" x14ac:dyDescent="0.25">
      <c r="B502" s="3"/>
    </row>
    <row r="503" spans="2:2" ht="15.75" customHeight="1" x14ac:dyDescent="0.25">
      <c r="B503" s="3"/>
    </row>
    <row r="504" spans="2:2" ht="15.75" customHeight="1" x14ac:dyDescent="0.25">
      <c r="B504" s="3"/>
    </row>
    <row r="505" spans="2:2" ht="15.75" customHeight="1" x14ac:dyDescent="0.25">
      <c r="B505" s="3"/>
    </row>
    <row r="506" spans="2:2" ht="15.75" customHeight="1" x14ac:dyDescent="0.25">
      <c r="B506" s="3"/>
    </row>
    <row r="507" spans="2:2" ht="15.75" customHeight="1" x14ac:dyDescent="0.25">
      <c r="B507" s="3"/>
    </row>
    <row r="508" spans="2:2" ht="15.75" customHeight="1" x14ac:dyDescent="0.25">
      <c r="B508" s="3"/>
    </row>
    <row r="509" spans="2:2" ht="15.75" customHeight="1" x14ac:dyDescent="0.25">
      <c r="B509" s="3"/>
    </row>
    <row r="510" spans="2:2" ht="15.75" customHeight="1" x14ac:dyDescent="0.25">
      <c r="B510" s="3"/>
    </row>
    <row r="511" spans="2:2" ht="15.75" customHeight="1" x14ac:dyDescent="0.25">
      <c r="B511" s="3"/>
    </row>
    <row r="512" spans="2:2" ht="15.75" customHeight="1" x14ac:dyDescent="0.25">
      <c r="B512" s="3"/>
    </row>
    <row r="513" spans="2:2" ht="15.75" customHeight="1" x14ac:dyDescent="0.25">
      <c r="B513" s="3"/>
    </row>
    <row r="514" spans="2:2" ht="15.75" customHeight="1" x14ac:dyDescent="0.25">
      <c r="B514" s="3"/>
    </row>
    <row r="515" spans="2:2" ht="15.75" customHeight="1" x14ac:dyDescent="0.25">
      <c r="B515" s="3"/>
    </row>
    <row r="516" spans="2:2" ht="15.75" customHeight="1" x14ac:dyDescent="0.25">
      <c r="B516" s="3"/>
    </row>
    <row r="517" spans="2:2" ht="15.75" customHeight="1" x14ac:dyDescent="0.25">
      <c r="B517" s="3"/>
    </row>
    <row r="518" spans="2:2" ht="15.75" customHeight="1" x14ac:dyDescent="0.25">
      <c r="B518" s="3"/>
    </row>
    <row r="519" spans="2:2" ht="15.75" customHeight="1" x14ac:dyDescent="0.25">
      <c r="B519" s="3"/>
    </row>
    <row r="520" spans="2:2" ht="15.75" customHeight="1" x14ac:dyDescent="0.25">
      <c r="B520" s="3"/>
    </row>
    <row r="521" spans="2:2" ht="15.75" customHeight="1" x14ac:dyDescent="0.25">
      <c r="B521" s="3"/>
    </row>
    <row r="522" spans="2:2" ht="15.75" customHeight="1" x14ac:dyDescent="0.25">
      <c r="B522" s="3"/>
    </row>
    <row r="523" spans="2:2" ht="15.75" customHeight="1" x14ac:dyDescent="0.25">
      <c r="B523" s="3"/>
    </row>
    <row r="524" spans="2:2" ht="15.75" customHeight="1" x14ac:dyDescent="0.25">
      <c r="B524" s="3"/>
    </row>
    <row r="525" spans="2:2" ht="15.75" customHeight="1" x14ac:dyDescent="0.25">
      <c r="B525" s="3"/>
    </row>
    <row r="526" spans="2:2" ht="15.75" customHeight="1" x14ac:dyDescent="0.25">
      <c r="B526" s="3"/>
    </row>
    <row r="527" spans="2:2" ht="15.75" customHeight="1" x14ac:dyDescent="0.25">
      <c r="B527" s="3"/>
    </row>
    <row r="528" spans="2:2" ht="15.75" customHeight="1" x14ac:dyDescent="0.25">
      <c r="B528" s="3"/>
    </row>
    <row r="529" spans="2:2" ht="15.75" customHeight="1" x14ac:dyDescent="0.25">
      <c r="B529" s="3"/>
    </row>
    <row r="530" spans="2:2" ht="15.75" customHeight="1" x14ac:dyDescent="0.25">
      <c r="B530" s="3"/>
    </row>
    <row r="531" spans="2:2" ht="15.75" customHeight="1" x14ac:dyDescent="0.25">
      <c r="B531" s="3"/>
    </row>
    <row r="532" spans="2:2" ht="15.75" customHeight="1" x14ac:dyDescent="0.25">
      <c r="B532" s="3"/>
    </row>
    <row r="533" spans="2:2" ht="15.75" customHeight="1" x14ac:dyDescent="0.25">
      <c r="B533" s="3"/>
    </row>
    <row r="534" spans="2:2" ht="15.75" customHeight="1" x14ac:dyDescent="0.25">
      <c r="B534" s="3"/>
    </row>
    <row r="535" spans="2:2" ht="15.75" customHeight="1" x14ac:dyDescent="0.25">
      <c r="B535" s="3"/>
    </row>
    <row r="536" spans="2:2" ht="15.75" customHeight="1" x14ac:dyDescent="0.25">
      <c r="B536" s="3"/>
    </row>
    <row r="537" spans="2:2" ht="15.75" customHeight="1" x14ac:dyDescent="0.25">
      <c r="B537" s="3"/>
    </row>
    <row r="538" spans="2:2" ht="15.75" customHeight="1" x14ac:dyDescent="0.25">
      <c r="B538" s="3"/>
    </row>
    <row r="539" spans="2:2" ht="15.75" customHeight="1" x14ac:dyDescent="0.25">
      <c r="B539" s="3"/>
    </row>
    <row r="540" spans="2:2" ht="15.75" customHeight="1" x14ac:dyDescent="0.25">
      <c r="B540" s="3"/>
    </row>
    <row r="541" spans="2:2" ht="15.75" customHeight="1" x14ac:dyDescent="0.25">
      <c r="B541" s="3"/>
    </row>
    <row r="542" spans="2:2" ht="15.75" customHeight="1" x14ac:dyDescent="0.25">
      <c r="B542" s="3"/>
    </row>
    <row r="543" spans="2:2" ht="15.75" customHeight="1" x14ac:dyDescent="0.25">
      <c r="B543" s="3"/>
    </row>
    <row r="544" spans="2:2" ht="15.75" customHeight="1" x14ac:dyDescent="0.25">
      <c r="B544" s="3"/>
    </row>
    <row r="545" spans="2:2" ht="15.75" customHeight="1" x14ac:dyDescent="0.25">
      <c r="B545" s="3"/>
    </row>
    <row r="546" spans="2:2" ht="15.75" customHeight="1" x14ac:dyDescent="0.25">
      <c r="B546" s="3"/>
    </row>
    <row r="547" spans="2:2" ht="15.75" customHeight="1" x14ac:dyDescent="0.25">
      <c r="B547" s="3"/>
    </row>
    <row r="548" spans="2:2" ht="15.75" customHeight="1" x14ac:dyDescent="0.25">
      <c r="B548" s="3"/>
    </row>
    <row r="549" spans="2:2" ht="15.75" customHeight="1" x14ac:dyDescent="0.25">
      <c r="B549" s="3"/>
    </row>
    <row r="550" spans="2:2" ht="15.75" customHeight="1" x14ac:dyDescent="0.25">
      <c r="B550" s="3"/>
    </row>
    <row r="551" spans="2:2" ht="15.75" customHeight="1" x14ac:dyDescent="0.25">
      <c r="B551" s="3"/>
    </row>
    <row r="552" spans="2:2" ht="15.75" customHeight="1" x14ac:dyDescent="0.25">
      <c r="B552" s="3"/>
    </row>
    <row r="553" spans="2:2" ht="15.75" customHeight="1" x14ac:dyDescent="0.25">
      <c r="B553" s="3"/>
    </row>
    <row r="554" spans="2:2" ht="15.75" customHeight="1" x14ac:dyDescent="0.25">
      <c r="B554" s="3"/>
    </row>
    <row r="555" spans="2:2" ht="15.75" customHeight="1" x14ac:dyDescent="0.25">
      <c r="B555" s="3"/>
    </row>
    <row r="556" spans="2:2" ht="15.75" customHeight="1" x14ac:dyDescent="0.25">
      <c r="B556" s="3"/>
    </row>
    <row r="557" spans="2:2" ht="15.75" customHeight="1" x14ac:dyDescent="0.25">
      <c r="B557" s="3"/>
    </row>
    <row r="558" spans="2:2" ht="15.75" customHeight="1" x14ac:dyDescent="0.25">
      <c r="B558" s="3"/>
    </row>
    <row r="559" spans="2:2" ht="15.75" customHeight="1" x14ac:dyDescent="0.25">
      <c r="B559" s="3"/>
    </row>
    <row r="560" spans="2:2" ht="15.75" customHeight="1" x14ac:dyDescent="0.25">
      <c r="B560" s="3"/>
    </row>
    <row r="561" spans="2:2" ht="15.75" customHeight="1" x14ac:dyDescent="0.25">
      <c r="B561" s="3"/>
    </row>
    <row r="562" spans="2:2" ht="15.75" customHeight="1" x14ac:dyDescent="0.25">
      <c r="B562" s="3"/>
    </row>
    <row r="563" spans="2:2" ht="15.75" customHeight="1" x14ac:dyDescent="0.25">
      <c r="B563" s="3"/>
    </row>
    <row r="564" spans="2:2" ht="15.75" customHeight="1" x14ac:dyDescent="0.25">
      <c r="B564" s="3"/>
    </row>
    <row r="565" spans="2:2" ht="15.75" customHeight="1" x14ac:dyDescent="0.25">
      <c r="B565" s="3"/>
    </row>
    <row r="566" spans="2:2" ht="15.75" customHeight="1" x14ac:dyDescent="0.25">
      <c r="B566" s="3"/>
    </row>
    <row r="567" spans="2:2" ht="15.75" customHeight="1" x14ac:dyDescent="0.25">
      <c r="B567" s="3"/>
    </row>
    <row r="568" spans="2:2" ht="15.75" customHeight="1" x14ac:dyDescent="0.25">
      <c r="B568" s="3"/>
    </row>
    <row r="569" spans="2:2" ht="15.75" customHeight="1" x14ac:dyDescent="0.25">
      <c r="B569" s="3"/>
    </row>
    <row r="570" spans="2:2" ht="15.75" customHeight="1" x14ac:dyDescent="0.25">
      <c r="B570" s="3"/>
    </row>
    <row r="571" spans="2:2" ht="15.75" customHeight="1" x14ac:dyDescent="0.25">
      <c r="B571" s="3"/>
    </row>
    <row r="572" spans="2:2" ht="15.75" customHeight="1" x14ac:dyDescent="0.25">
      <c r="B572" s="3"/>
    </row>
    <row r="573" spans="2:2" ht="15.75" customHeight="1" x14ac:dyDescent="0.25">
      <c r="B573" s="3"/>
    </row>
    <row r="574" spans="2:2" ht="15.75" customHeight="1" x14ac:dyDescent="0.25">
      <c r="B574" s="3"/>
    </row>
    <row r="575" spans="2:2" ht="15.75" customHeight="1" x14ac:dyDescent="0.25">
      <c r="B575" s="3"/>
    </row>
    <row r="576" spans="2:2" ht="15.75" customHeight="1" x14ac:dyDescent="0.25">
      <c r="B576" s="3"/>
    </row>
    <row r="577" spans="2:2" ht="15.75" customHeight="1" x14ac:dyDescent="0.25">
      <c r="B577" s="3"/>
    </row>
    <row r="578" spans="2:2" ht="15.75" customHeight="1" x14ac:dyDescent="0.25">
      <c r="B578" s="3"/>
    </row>
    <row r="579" spans="2:2" ht="15.75" customHeight="1" x14ac:dyDescent="0.25">
      <c r="B579" s="3"/>
    </row>
    <row r="580" spans="2:2" ht="15.75" customHeight="1" x14ac:dyDescent="0.25">
      <c r="B580" s="3"/>
    </row>
    <row r="581" spans="2:2" ht="15.75" customHeight="1" x14ac:dyDescent="0.25">
      <c r="B581" s="3"/>
    </row>
    <row r="582" spans="2:2" ht="15.75" customHeight="1" x14ac:dyDescent="0.25">
      <c r="B582" s="3"/>
    </row>
    <row r="583" spans="2:2" ht="15.75" customHeight="1" x14ac:dyDescent="0.25">
      <c r="B583" s="3"/>
    </row>
    <row r="584" spans="2:2" ht="15.75" customHeight="1" x14ac:dyDescent="0.25">
      <c r="B584" s="3"/>
    </row>
    <row r="585" spans="2:2" ht="15.75" customHeight="1" x14ac:dyDescent="0.25">
      <c r="B585" s="3"/>
    </row>
    <row r="586" spans="2:2" ht="15.75" customHeight="1" x14ac:dyDescent="0.25">
      <c r="B586" s="3"/>
    </row>
    <row r="587" spans="2:2" ht="15.75" customHeight="1" x14ac:dyDescent="0.25">
      <c r="B587" s="3"/>
    </row>
    <row r="588" spans="2:2" ht="15.75" customHeight="1" x14ac:dyDescent="0.25">
      <c r="B588" s="3"/>
    </row>
    <row r="589" spans="2:2" ht="15.75" customHeight="1" x14ac:dyDescent="0.25">
      <c r="B589" s="3"/>
    </row>
    <row r="590" spans="2:2" ht="15.75" customHeight="1" x14ac:dyDescent="0.25">
      <c r="B590" s="3"/>
    </row>
    <row r="591" spans="2:2" ht="15.75" customHeight="1" x14ac:dyDescent="0.25">
      <c r="B591" s="3"/>
    </row>
    <row r="592" spans="2:2" ht="15.75" customHeight="1" x14ac:dyDescent="0.25">
      <c r="B592" s="3"/>
    </row>
    <row r="593" spans="2:2" ht="15.75" customHeight="1" x14ac:dyDescent="0.25">
      <c r="B593" s="3"/>
    </row>
    <row r="594" spans="2:2" ht="15.75" customHeight="1" x14ac:dyDescent="0.25">
      <c r="B594" s="3"/>
    </row>
    <row r="595" spans="2:2" ht="15.75" customHeight="1" x14ac:dyDescent="0.25">
      <c r="B595" s="3"/>
    </row>
    <row r="596" spans="2:2" ht="15.75" customHeight="1" x14ac:dyDescent="0.25">
      <c r="B596" s="3"/>
    </row>
    <row r="597" spans="2:2" ht="15.75" customHeight="1" x14ac:dyDescent="0.25">
      <c r="B597" s="3"/>
    </row>
    <row r="598" spans="2:2" ht="15.75" customHeight="1" x14ac:dyDescent="0.25">
      <c r="B598" s="3"/>
    </row>
    <row r="599" spans="2:2" ht="15.75" customHeight="1" x14ac:dyDescent="0.25">
      <c r="B599" s="3"/>
    </row>
    <row r="600" spans="2:2" ht="15.75" customHeight="1" x14ac:dyDescent="0.25">
      <c r="B600" s="3"/>
    </row>
    <row r="601" spans="2:2" ht="15.75" customHeight="1" x14ac:dyDescent="0.25">
      <c r="B601" s="3"/>
    </row>
    <row r="602" spans="2:2" ht="15.75" customHeight="1" x14ac:dyDescent="0.25">
      <c r="B602" s="3"/>
    </row>
    <row r="603" spans="2:2" ht="15.75" customHeight="1" x14ac:dyDescent="0.25">
      <c r="B603" s="3"/>
    </row>
    <row r="604" spans="2:2" ht="15.75" customHeight="1" x14ac:dyDescent="0.25">
      <c r="B604" s="3"/>
    </row>
    <row r="605" spans="2:2" ht="15.75" customHeight="1" x14ac:dyDescent="0.25">
      <c r="B605" s="3"/>
    </row>
    <row r="606" spans="2:2" ht="15.75" customHeight="1" x14ac:dyDescent="0.25">
      <c r="B606" s="3"/>
    </row>
    <row r="607" spans="2:2" ht="15.75" customHeight="1" x14ac:dyDescent="0.25">
      <c r="B607" s="3"/>
    </row>
    <row r="608" spans="2:2" ht="15.75" customHeight="1" x14ac:dyDescent="0.25">
      <c r="B608" s="3"/>
    </row>
    <row r="609" spans="2:2" ht="15.75" customHeight="1" x14ac:dyDescent="0.25">
      <c r="B609" s="3"/>
    </row>
    <row r="610" spans="2:2" ht="15.75" customHeight="1" x14ac:dyDescent="0.25">
      <c r="B610" s="3"/>
    </row>
    <row r="611" spans="2:2" ht="15.75" customHeight="1" x14ac:dyDescent="0.25">
      <c r="B611" s="3"/>
    </row>
    <row r="612" spans="2:2" ht="15.75" customHeight="1" x14ac:dyDescent="0.25">
      <c r="B612" s="3"/>
    </row>
    <row r="613" spans="2:2" ht="15.75" customHeight="1" x14ac:dyDescent="0.25">
      <c r="B613" s="3"/>
    </row>
    <row r="614" spans="2:2" ht="15.75" customHeight="1" x14ac:dyDescent="0.25">
      <c r="B614" s="3"/>
    </row>
    <row r="615" spans="2:2" ht="15.75" customHeight="1" x14ac:dyDescent="0.25">
      <c r="B615" s="3"/>
    </row>
    <row r="616" spans="2:2" ht="15.75" customHeight="1" x14ac:dyDescent="0.25">
      <c r="B616" s="3"/>
    </row>
    <row r="617" spans="2:2" ht="15.75" customHeight="1" x14ac:dyDescent="0.25">
      <c r="B617" s="3"/>
    </row>
    <row r="618" spans="2:2" ht="15.75" customHeight="1" x14ac:dyDescent="0.25">
      <c r="B618" s="3"/>
    </row>
    <row r="619" spans="2:2" ht="15.75" customHeight="1" x14ac:dyDescent="0.25">
      <c r="B619" s="3"/>
    </row>
    <row r="620" spans="2:2" ht="15.75" customHeight="1" x14ac:dyDescent="0.25">
      <c r="B620" s="3"/>
    </row>
    <row r="621" spans="2:2" ht="15.75" customHeight="1" x14ac:dyDescent="0.25">
      <c r="B621" s="3"/>
    </row>
    <row r="622" spans="2:2" ht="15.75" customHeight="1" x14ac:dyDescent="0.25">
      <c r="B622" s="3"/>
    </row>
    <row r="623" spans="2:2" ht="15.75" customHeight="1" x14ac:dyDescent="0.25">
      <c r="B623" s="3"/>
    </row>
    <row r="624" spans="2:2" ht="15.75" customHeight="1" x14ac:dyDescent="0.25">
      <c r="B624" s="3"/>
    </row>
    <row r="625" spans="2:2" ht="15.75" customHeight="1" x14ac:dyDescent="0.25">
      <c r="B625" s="3"/>
    </row>
    <row r="626" spans="2:2" ht="15.75" customHeight="1" x14ac:dyDescent="0.25">
      <c r="B626" s="3"/>
    </row>
    <row r="627" spans="2:2" ht="15.75" customHeight="1" x14ac:dyDescent="0.25">
      <c r="B627" s="3"/>
    </row>
    <row r="628" spans="2:2" ht="15.75" customHeight="1" x14ac:dyDescent="0.25">
      <c r="B628" s="3"/>
    </row>
    <row r="629" spans="2:2" ht="15.75" customHeight="1" x14ac:dyDescent="0.25">
      <c r="B629" s="3"/>
    </row>
    <row r="630" spans="2:2" ht="15.75" customHeight="1" x14ac:dyDescent="0.25">
      <c r="B630" s="3"/>
    </row>
    <row r="631" spans="2:2" ht="15.75" customHeight="1" x14ac:dyDescent="0.25">
      <c r="B631" s="3"/>
    </row>
    <row r="632" spans="2:2" ht="15.75" customHeight="1" x14ac:dyDescent="0.25">
      <c r="B632" s="3"/>
    </row>
    <row r="633" spans="2:2" ht="15.75" customHeight="1" x14ac:dyDescent="0.25">
      <c r="B633" s="3"/>
    </row>
    <row r="634" spans="2:2" ht="15.75" customHeight="1" x14ac:dyDescent="0.25">
      <c r="B634" s="3"/>
    </row>
    <row r="635" spans="2:2" ht="15.75" customHeight="1" x14ac:dyDescent="0.25">
      <c r="B635" s="3"/>
    </row>
    <row r="636" spans="2:2" ht="15.75" customHeight="1" x14ac:dyDescent="0.25">
      <c r="B636" s="3"/>
    </row>
    <row r="637" spans="2:2" ht="15.75" customHeight="1" x14ac:dyDescent="0.25">
      <c r="B637" s="3"/>
    </row>
    <row r="638" spans="2:2" ht="15.75" customHeight="1" x14ac:dyDescent="0.25">
      <c r="B638" s="3"/>
    </row>
    <row r="639" spans="2:2" ht="15.75" customHeight="1" x14ac:dyDescent="0.25">
      <c r="B639" s="3"/>
    </row>
    <row r="640" spans="2:2" ht="15.75" customHeight="1" x14ac:dyDescent="0.25">
      <c r="B640" s="3"/>
    </row>
    <row r="641" spans="2:2" ht="15.75" customHeight="1" x14ac:dyDescent="0.25">
      <c r="B641" s="3"/>
    </row>
    <row r="642" spans="2:2" ht="15.75" customHeight="1" x14ac:dyDescent="0.25">
      <c r="B642" s="3"/>
    </row>
    <row r="643" spans="2:2" ht="15.75" customHeight="1" x14ac:dyDescent="0.25">
      <c r="B643" s="3"/>
    </row>
    <row r="644" spans="2:2" ht="15.75" customHeight="1" x14ac:dyDescent="0.25">
      <c r="B644" s="3"/>
    </row>
    <row r="645" spans="2:2" ht="15.75" customHeight="1" x14ac:dyDescent="0.25">
      <c r="B645" s="3"/>
    </row>
    <row r="646" spans="2:2" ht="15.75" customHeight="1" x14ac:dyDescent="0.25">
      <c r="B646" s="3"/>
    </row>
    <row r="647" spans="2:2" ht="15.75" customHeight="1" x14ac:dyDescent="0.25">
      <c r="B647" s="3"/>
    </row>
    <row r="648" spans="2:2" ht="15.75" customHeight="1" x14ac:dyDescent="0.25">
      <c r="B648" s="3"/>
    </row>
    <row r="649" spans="2:2" ht="15.75" customHeight="1" x14ac:dyDescent="0.25">
      <c r="B649" s="3"/>
    </row>
    <row r="650" spans="2:2" ht="15.75" customHeight="1" x14ac:dyDescent="0.25">
      <c r="B650" s="3"/>
    </row>
    <row r="651" spans="2:2" ht="15.75" customHeight="1" x14ac:dyDescent="0.25">
      <c r="B651" s="3"/>
    </row>
    <row r="652" spans="2:2" ht="15.75" customHeight="1" x14ac:dyDescent="0.25">
      <c r="B652" s="3"/>
    </row>
    <row r="653" spans="2:2" ht="15.75" customHeight="1" x14ac:dyDescent="0.25">
      <c r="B653" s="3"/>
    </row>
    <row r="654" spans="2:2" ht="15.75" customHeight="1" x14ac:dyDescent="0.25">
      <c r="B654" s="3"/>
    </row>
    <row r="655" spans="2:2" ht="15.75" customHeight="1" x14ac:dyDescent="0.25">
      <c r="B655" s="3"/>
    </row>
    <row r="656" spans="2:2" ht="15.75" customHeight="1" x14ac:dyDescent="0.25">
      <c r="B656" s="3"/>
    </row>
    <row r="657" spans="2:2" ht="15.75" customHeight="1" x14ac:dyDescent="0.25">
      <c r="B657" s="3"/>
    </row>
    <row r="658" spans="2:2" ht="15.75" customHeight="1" x14ac:dyDescent="0.25">
      <c r="B658" s="3"/>
    </row>
    <row r="659" spans="2:2" ht="15.75" customHeight="1" x14ac:dyDescent="0.25">
      <c r="B659" s="3"/>
    </row>
    <row r="660" spans="2:2" ht="15.75" customHeight="1" x14ac:dyDescent="0.25">
      <c r="B660" s="3"/>
    </row>
    <row r="661" spans="2:2" ht="15.75" customHeight="1" x14ac:dyDescent="0.25">
      <c r="B661" s="3"/>
    </row>
    <row r="662" spans="2:2" ht="15.75" customHeight="1" x14ac:dyDescent="0.25">
      <c r="B662" s="3"/>
    </row>
    <row r="663" spans="2:2" ht="15.75" customHeight="1" x14ac:dyDescent="0.25">
      <c r="B663" s="3"/>
    </row>
    <row r="664" spans="2:2" ht="15.75" customHeight="1" x14ac:dyDescent="0.25">
      <c r="B664" s="3"/>
    </row>
    <row r="665" spans="2:2" ht="15.75" customHeight="1" x14ac:dyDescent="0.25">
      <c r="B665" s="3"/>
    </row>
    <row r="666" spans="2:2" ht="15.75" customHeight="1" x14ac:dyDescent="0.25">
      <c r="B666" s="3"/>
    </row>
    <row r="667" spans="2:2" ht="15.75" customHeight="1" x14ac:dyDescent="0.25">
      <c r="B667" s="3"/>
    </row>
    <row r="668" spans="2:2" ht="15.75" customHeight="1" x14ac:dyDescent="0.25">
      <c r="B668" s="3"/>
    </row>
    <row r="669" spans="2:2" ht="15.75" customHeight="1" x14ac:dyDescent="0.25">
      <c r="B669" s="3"/>
    </row>
    <row r="670" spans="2:2" ht="15.75" customHeight="1" x14ac:dyDescent="0.25">
      <c r="B670" s="3"/>
    </row>
    <row r="671" spans="2:2" ht="15.75" customHeight="1" x14ac:dyDescent="0.25">
      <c r="B671" s="3"/>
    </row>
    <row r="672" spans="2:2" ht="15.75" customHeight="1" x14ac:dyDescent="0.25">
      <c r="B672" s="3"/>
    </row>
    <row r="673" spans="2:2" ht="15.75" customHeight="1" x14ac:dyDescent="0.25">
      <c r="B673" s="3"/>
    </row>
    <row r="674" spans="2:2" ht="15.75" customHeight="1" x14ac:dyDescent="0.25">
      <c r="B674" s="3"/>
    </row>
    <row r="675" spans="2:2" ht="15.75" customHeight="1" x14ac:dyDescent="0.25">
      <c r="B675" s="3"/>
    </row>
    <row r="676" spans="2:2" ht="15.75" customHeight="1" x14ac:dyDescent="0.25">
      <c r="B676" s="3"/>
    </row>
    <row r="677" spans="2:2" ht="15.75" customHeight="1" x14ac:dyDescent="0.25">
      <c r="B677" s="3"/>
    </row>
    <row r="678" spans="2:2" ht="15.75" customHeight="1" x14ac:dyDescent="0.25">
      <c r="B678" s="3"/>
    </row>
    <row r="679" spans="2:2" ht="15.75" customHeight="1" x14ac:dyDescent="0.25">
      <c r="B679" s="3"/>
    </row>
    <row r="680" spans="2:2" ht="15.75" customHeight="1" x14ac:dyDescent="0.25">
      <c r="B680" s="3"/>
    </row>
    <row r="681" spans="2:2" ht="15.75" customHeight="1" x14ac:dyDescent="0.25">
      <c r="B681" s="3"/>
    </row>
    <row r="682" spans="2:2" ht="15.75" customHeight="1" x14ac:dyDescent="0.25">
      <c r="B682" s="3"/>
    </row>
    <row r="683" spans="2:2" ht="15.75" customHeight="1" x14ac:dyDescent="0.25">
      <c r="B683" s="3"/>
    </row>
    <row r="684" spans="2:2" ht="15.75" customHeight="1" x14ac:dyDescent="0.25">
      <c r="B684" s="3"/>
    </row>
    <row r="685" spans="2:2" ht="15.75" customHeight="1" x14ac:dyDescent="0.25">
      <c r="B685" s="3"/>
    </row>
    <row r="686" spans="2:2" ht="15.75" customHeight="1" x14ac:dyDescent="0.25">
      <c r="B686" s="3"/>
    </row>
    <row r="687" spans="2:2" ht="15.75" customHeight="1" x14ac:dyDescent="0.25">
      <c r="B687" s="3"/>
    </row>
    <row r="688" spans="2:2" ht="15.75" customHeight="1" x14ac:dyDescent="0.25">
      <c r="B688" s="3"/>
    </row>
    <row r="689" spans="2:2" ht="15.75" customHeight="1" x14ac:dyDescent="0.25">
      <c r="B689" s="3"/>
    </row>
    <row r="690" spans="2:2" ht="15.75" customHeight="1" x14ac:dyDescent="0.25">
      <c r="B690" s="3"/>
    </row>
    <row r="691" spans="2:2" ht="15.75" customHeight="1" x14ac:dyDescent="0.25">
      <c r="B691" s="3"/>
    </row>
    <row r="692" spans="2:2" ht="15.75" customHeight="1" x14ac:dyDescent="0.25">
      <c r="B692" s="3"/>
    </row>
    <row r="693" spans="2:2" ht="15.75" customHeight="1" x14ac:dyDescent="0.25">
      <c r="B693" s="3"/>
    </row>
    <row r="694" spans="2:2" ht="15.75" customHeight="1" x14ac:dyDescent="0.25">
      <c r="B694" s="3"/>
    </row>
    <row r="695" spans="2:2" ht="15.75" customHeight="1" x14ac:dyDescent="0.25">
      <c r="B695" s="3"/>
    </row>
    <row r="696" spans="2:2" ht="15.75" customHeight="1" x14ac:dyDescent="0.25">
      <c r="B696" s="3"/>
    </row>
    <row r="697" spans="2:2" ht="15.75" customHeight="1" x14ac:dyDescent="0.25">
      <c r="B697" s="3"/>
    </row>
    <row r="698" spans="2:2" ht="15.75" customHeight="1" x14ac:dyDescent="0.25">
      <c r="B698" s="3"/>
    </row>
    <row r="699" spans="2:2" ht="15.75" customHeight="1" x14ac:dyDescent="0.25">
      <c r="B699" s="3"/>
    </row>
    <row r="700" spans="2:2" ht="15.75" customHeight="1" x14ac:dyDescent="0.25">
      <c r="B700" s="3"/>
    </row>
    <row r="701" spans="2:2" ht="15.75" customHeight="1" x14ac:dyDescent="0.25">
      <c r="B701" s="3"/>
    </row>
    <row r="702" spans="2:2" ht="15.75" customHeight="1" x14ac:dyDescent="0.25">
      <c r="B702" s="3"/>
    </row>
    <row r="703" spans="2:2" ht="15.75" customHeight="1" x14ac:dyDescent="0.25">
      <c r="B703" s="3"/>
    </row>
    <row r="704" spans="2:2" ht="15.75" customHeight="1" x14ac:dyDescent="0.25">
      <c r="B704" s="3"/>
    </row>
    <row r="705" spans="2:2" ht="15.75" customHeight="1" x14ac:dyDescent="0.25">
      <c r="B705" s="3"/>
    </row>
    <row r="706" spans="2:2" ht="15.75" customHeight="1" x14ac:dyDescent="0.25">
      <c r="B706" s="3"/>
    </row>
    <row r="707" spans="2:2" ht="15.75" customHeight="1" x14ac:dyDescent="0.25">
      <c r="B707" s="3"/>
    </row>
    <row r="708" spans="2:2" ht="15.75" customHeight="1" x14ac:dyDescent="0.25">
      <c r="B708" s="3"/>
    </row>
    <row r="709" spans="2:2" ht="15.75" customHeight="1" x14ac:dyDescent="0.25">
      <c r="B709" s="3"/>
    </row>
    <row r="710" spans="2:2" ht="15.75" customHeight="1" x14ac:dyDescent="0.25">
      <c r="B710" s="3"/>
    </row>
    <row r="711" spans="2:2" ht="15.75" customHeight="1" x14ac:dyDescent="0.25">
      <c r="B711" s="3"/>
    </row>
    <row r="712" spans="2:2" ht="15.75" customHeight="1" x14ac:dyDescent="0.25">
      <c r="B712" s="3"/>
    </row>
    <row r="713" spans="2:2" ht="15.75" customHeight="1" x14ac:dyDescent="0.25">
      <c r="B713" s="3"/>
    </row>
    <row r="714" spans="2:2" ht="15.75" customHeight="1" x14ac:dyDescent="0.25">
      <c r="B714" s="3"/>
    </row>
    <row r="715" spans="2:2" ht="15.75" customHeight="1" x14ac:dyDescent="0.25">
      <c r="B715" s="3"/>
    </row>
    <row r="716" spans="2:2" ht="15.75" customHeight="1" x14ac:dyDescent="0.25">
      <c r="B716" s="3"/>
    </row>
    <row r="717" spans="2:2" ht="15.75" customHeight="1" x14ac:dyDescent="0.25">
      <c r="B717" s="3"/>
    </row>
    <row r="718" spans="2:2" ht="15.75" customHeight="1" x14ac:dyDescent="0.25">
      <c r="B718" s="3"/>
    </row>
    <row r="719" spans="2:2" ht="15.75" customHeight="1" x14ac:dyDescent="0.25">
      <c r="B719" s="3"/>
    </row>
    <row r="720" spans="2:2" ht="15.75" customHeight="1" x14ac:dyDescent="0.25">
      <c r="B720" s="3"/>
    </row>
    <row r="721" spans="2:2" ht="15.75" customHeight="1" x14ac:dyDescent="0.25">
      <c r="B721" s="3"/>
    </row>
    <row r="722" spans="2:2" ht="15.75" customHeight="1" x14ac:dyDescent="0.25">
      <c r="B722" s="3"/>
    </row>
    <row r="723" spans="2:2" ht="15.75" customHeight="1" x14ac:dyDescent="0.25">
      <c r="B723" s="3"/>
    </row>
    <row r="724" spans="2:2" ht="15.75" customHeight="1" x14ac:dyDescent="0.25">
      <c r="B724" s="3"/>
    </row>
    <row r="725" spans="2:2" ht="15.75" customHeight="1" x14ac:dyDescent="0.25">
      <c r="B725" s="3"/>
    </row>
    <row r="726" spans="2:2" ht="15.75" customHeight="1" x14ac:dyDescent="0.25">
      <c r="B726" s="3"/>
    </row>
    <row r="727" spans="2:2" ht="15.75" customHeight="1" x14ac:dyDescent="0.25">
      <c r="B727" s="3"/>
    </row>
    <row r="728" spans="2:2" ht="15.75" customHeight="1" x14ac:dyDescent="0.25">
      <c r="B728" s="3"/>
    </row>
    <row r="729" spans="2:2" ht="15.75" customHeight="1" x14ac:dyDescent="0.25">
      <c r="B729" s="3"/>
    </row>
    <row r="730" spans="2:2" ht="15.75" customHeight="1" x14ac:dyDescent="0.25">
      <c r="B730" s="3"/>
    </row>
    <row r="731" spans="2:2" ht="15.75" customHeight="1" x14ac:dyDescent="0.25">
      <c r="B731" s="3"/>
    </row>
    <row r="732" spans="2:2" ht="15.75" customHeight="1" x14ac:dyDescent="0.25">
      <c r="B732" s="3"/>
    </row>
    <row r="733" spans="2:2" ht="15.75" customHeight="1" x14ac:dyDescent="0.25">
      <c r="B733" s="3"/>
    </row>
    <row r="734" spans="2:2" ht="15.75" customHeight="1" x14ac:dyDescent="0.25">
      <c r="B734" s="3"/>
    </row>
    <row r="735" spans="2:2" ht="15.75" customHeight="1" x14ac:dyDescent="0.25">
      <c r="B735" s="3"/>
    </row>
    <row r="736" spans="2:2" ht="15.75" customHeight="1" x14ac:dyDescent="0.25">
      <c r="B736" s="3"/>
    </row>
    <row r="737" spans="2:2" ht="15.75" customHeight="1" x14ac:dyDescent="0.25">
      <c r="B737" s="3"/>
    </row>
    <row r="738" spans="2:2" ht="15.75" customHeight="1" x14ac:dyDescent="0.25">
      <c r="B738" s="3"/>
    </row>
    <row r="739" spans="2:2" ht="15.75" customHeight="1" x14ac:dyDescent="0.25">
      <c r="B739" s="3"/>
    </row>
    <row r="740" spans="2:2" ht="15.75" customHeight="1" x14ac:dyDescent="0.25">
      <c r="B740" s="3"/>
    </row>
    <row r="741" spans="2:2" ht="15.75" customHeight="1" x14ac:dyDescent="0.25">
      <c r="B741" s="3"/>
    </row>
    <row r="742" spans="2:2" ht="15.75" customHeight="1" x14ac:dyDescent="0.25">
      <c r="B742" s="3"/>
    </row>
    <row r="743" spans="2:2" ht="15.75" customHeight="1" x14ac:dyDescent="0.25">
      <c r="B743" s="3"/>
    </row>
    <row r="744" spans="2:2" ht="15.75" customHeight="1" x14ac:dyDescent="0.25">
      <c r="B744" s="3"/>
    </row>
    <row r="745" spans="2:2" ht="15.75" customHeight="1" x14ac:dyDescent="0.25">
      <c r="B745" s="3"/>
    </row>
    <row r="746" spans="2:2" ht="15.75" customHeight="1" x14ac:dyDescent="0.25">
      <c r="B746" s="3"/>
    </row>
    <row r="747" spans="2:2" ht="15.75" customHeight="1" x14ac:dyDescent="0.25">
      <c r="B747" s="3"/>
    </row>
    <row r="748" spans="2:2" ht="15.75" customHeight="1" x14ac:dyDescent="0.25">
      <c r="B748" s="3"/>
    </row>
    <row r="749" spans="2:2" ht="15.75" customHeight="1" x14ac:dyDescent="0.25">
      <c r="B749" s="3"/>
    </row>
    <row r="750" spans="2:2" ht="15.75" customHeight="1" x14ac:dyDescent="0.25">
      <c r="B750" s="3"/>
    </row>
    <row r="751" spans="2:2" ht="15.75" customHeight="1" x14ac:dyDescent="0.25">
      <c r="B751" s="3"/>
    </row>
    <row r="752" spans="2:2" ht="15.75" customHeight="1" x14ac:dyDescent="0.25">
      <c r="B752" s="3"/>
    </row>
    <row r="753" spans="2:2" ht="15.75" customHeight="1" x14ac:dyDescent="0.25">
      <c r="B753" s="3"/>
    </row>
    <row r="754" spans="2:2" ht="15.75" customHeight="1" x14ac:dyDescent="0.25">
      <c r="B754" s="3"/>
    </row>
    <row r="755" spans="2:2" ht="15.75" customHeight="1" x14ac:dyDescent="0.25">
      <c r="B755" s="3"/>
    </row>
    <row r="756" spans="2:2" ht="15.75" customHeight="1" x14ac:dyDescent="0.25">
      <c r="B756" s="3"/>
    </row>
    <row r="757" spans="2:2" ht="15.75" customHeight="1" x14ac:dyDescent="0.25">
      <c r="B757" s="3"/>
    </row>
    <row r="758" spans="2:2" ht="15.75" customHeight="1" x14ac:dyDescent="0.25">
      <c r="B758" s="3"/>
    </row>
    <row r="759" spans="2:2" ht="15.75" customHeight="1" x14ac:dyDescent="0.25">
      <c r="B759" s="3"/>
    </row>
    <row r="760" spans="2:2" ht="15.75" customHeight="1" x14ac:dyDescent="0.25">
      <c r="B760" s="3"/>
    </row>
    <row r="761" spans="2:2" ht="15.75" customHeight="1" x14ac:dyDescent="0.25">
      <c r="B761" s="3"/>
    </row>
    <row r="762" spans="2:2" ht="15.75" customHeight="1" x14ac:dyDescent="0.25">
      <c r="B762" s="3"/>
    </row>
    <row r="763" spans="2:2" ht="15.75" customHeight="1" x14ac:dyDescent="0.25">
      <c r="B763" s="3"/>
    </row>
    <row r="764" spans="2:2" ht="15.75" customHeight="1" x14ac:dyDescent="0.25">
      <c r="B764" s="3"/>
    </row>
    <row r="765" spans="2:2" ht="15.75" customHeight="1" x14ac:dyDescent="0.25">
      <c r="B765" s="3"/>
    </row>
    <row r="766" spans="2:2" ht="15.75" customHeight="1" x14ac:dyDescent="0.25">
      <c r="B766" s="3"/>
    </row>
    <row r="767" spans="2:2" ht="15.75" customHeight="1" x14ac:dyDescent="0.25">
      <c r="B767" s="3"/>
    </row>
    <row r="768" spans="2:2" ht="15.75" customHeight="1" x14ac:dyDescent="0.25">
      <c r="B768" s="3"/>
    </row>
    <row r="769" spans="2:2" ht="15.75" customHeight="1" x14ac:dyDescent="0.25">
      <c r="B769" s="3"/>
    </row>
    <row r="770" spans="2:2" ht="15.75" customHeight="1" x14ac:dyDescent="0.25">
      <c r="B770" s="3"/>
    </row>
    <row r="771" spans="2:2" ht="15.75" customHeight="1" x14ac:dyDescent="0.25">
      <c r="B771" s="3"/>
    </row>
    <row r="772" spans="2:2" ht="15.75" customHeight="1" x14ac:dyDescent="0.25">
      <c r="B772" s="3"/>
    </row>
    <row r="773" spans="2:2" ht="15.75" customHeight="1" x14ac:dyDescent="0.25">
      <c r="B773" s="3"/>
    </row>
    <row r="774" spans="2:2" ht="15.75" customHeight="1" x14ac:dyDescent="0.25">
      <c r="B774" s="3"/>
    </row>
    <row r="775" spans="2:2" ht="15.75" customHeight="1" x14ac:dyDescent="0.25">
      <c r="B775" s="3"/>
    </row>
    <row r="776" spans="2:2" ht="15.75" customHeight="1" x14ac:dyDescent="0.25">
      <c r="B776" s="3"/>
    </row>
    <row r="777" spans="2:2" ht="15.75" customHeight="1" x14ac:dyDescent="0.25">
      <c r="B777" s="3"/>
    </row>
    <row r="778" spans="2:2" ht="15.75" customHeight="1" x14ac:dyDescent="0.25">
      <c r="B778" s="3"/>
    </row>
    <row r="779" spans="2:2" ht="15.75" customHeight="1" x14ac:dyDescent="0.25">
      <c r="B779" s="3"/>
    </row>
    <row r="780" spans="2:2" ht="15.75" customHeight="1" x14ac:dyDescent="0.25">
      <c r="B780" s="3"/>
    </row>
    <row r="781" spans="2:2" ht="15.75" customHeight="1" x14ac:dyDescent="0.25">
      <c r="B781" s="3"/>
    </row>
    <row r="782" spans="2:2" ht="15.75" customHeight="1" x14ac:dyDescent="0.25">
      <c r="B782" s="3"/>
    </row>
    <row r="783" spans="2:2" ht="15.75" customHeight="1" x14ac:dyDescent="0.25">
      <c r="B783" s="3"/>
    </row>
    <row r="784" spans="2:2" ht="15.75" customHeight="1" x14ac:dyDescent="0.25">
      <c r="B784" s="3"/>
    </row>
    <row r="785" spans="2:2" ht="15.75" customHeight="1" x14ac:dyDescent="0.25">
      <c r="B785" s="3"/>
    </row>
    <row r="786" spans="2:2" ht="15.75" customHeight="1" x14ac:dyDescent="0.25">
      <c r="B786" s="3"/>
    </row>
    <row r="787" spans="2:2" ht="15.75" customHeight="1" x14ac:dyDescent="0.25">
      <c r="B787" s="3"/>
    </row>
    <row r="788" spans="2:2" ht="15.75" customHeight="1" x14ac:dyDescent="0.25">
      <c r="B788" s="3"/>
    </row>
    <row r="789" spans="2:2" ht="15.75" customHeight="1" x14ac:dyDescent="0.25">
      <c r="B789" s="3"/>
    </row>
    <row r="790" spans="2:2" ht="15.75" customHeight="1" x14ac:dyDescent="0.25">
      <c r="B790" s="3"/>
    </row>
    <row r="791" spans="2:2" ht="15.75" customHeight="1" x14ac:dyDescent="0.25">
      <c r="B791" s="3"/>
    </row>
    <row r="792" spans="2:2" ht="15.75" customHeight="1" x14ac:dyDescent="0.25">
      <c r="B792" s="3"/>
    </row>
    <row r="793" spans="2:2" ht="15.75" customHeight="1" x14ac:dyDescent="0.25">
      <c r="B793" s="3"/>
    </row>
    <row r="794" spans="2:2" ht="15.75" customHeight="1" x14ac:dyDescent="0.25">
      <c r="B794" s="3"/>
    </row>
    <row r="795" spans="2:2" ht="15.75" customHeight="1" x14ac:dyDescent="0.25">
      <c r="B795" s="3"/>
    </row>
    <row r="796" spans="2:2" ht="15.75" customHeight="1" x14ac:dyDescent="0.25">
      <c r="B796" s="3"/>
    </row>
    <row r="797" spans="2:2" ht="15.75" customHeight="1" x14ac:dyDescent="0.25">
      <c r="B797" s="3"/>
    </row>
    <row r="798" spans="2:2" ht="15.75" customHeight="1" x14ac:dyDescent="0.25">
      <c r="B798" s="3"/>
    </row>
    <row r="799" spans="2:2" ht="15.75" customHeight="1" x14ac:dyDescent="0.25">
      <c r="B799" s="3"/>
    </row>
    <row r="800" spans="2:2" ht="15.75" customHeight="1" x14ac:dyDescent="0.25">
      <c r="B800" s="3"/>
    </row>
    <row r="801" spans="2:2" ht="15.75" customHeight="1" x14ac:dyDescent="0.25">
      <c r="B801" s="3"/>
    </row>
    <row r="802" spans="2:2" ht="15.75" customHeight="1" x14ac:dyDescent="0.25">
      <c r="B802" s="3"/>
    </row>
    <row r="803" spans="2:2" ht="15.75" customHeight="1" x14ac:dyDescent="0.25">
      <c r="B803" s="3"/>
    </row>
    <row r="804" spans="2:2" ht="15.75" customHeight="1" x14ac:dyDescent="0.25">
      <c r="B804" s="3"/>
    </row>
    <row r="805" spans="2:2" ht="15.75" customHeight="1" x14ac:dyDescent="0.25">
      <c r="B805" s="3"/>
    </row>
    <row r="806" spans="2:2" ht="15.75" customHeight="1" x14ac:dyDescent="0.25">
      <c r="B806" s="3"/>
    </row>
    <row r="807" spans="2:2" ht="15.75" customHeight="1" x14ac:dyDescent="0.25">
      <c r="B807" s="3"/>
    </row>
    <row r="808" spans="2:2" ht="15.75" customHeight="1" x14ac:dyDescent="0.25">
      <c r="B808" s="3"/>
    </row>
    <row r="809" spans="2:2" ht="15.75" customHeight="1" x14ac:dyDescent="0.25">
      <c r="B809" s="3"/>
    </row>
    <row r="810" spans="2:2" ht="15.75" customHeight="1" x14ac:dyDescent="0.25">
      <c r="B810" s="3"/>
    </row>
    <row r="811" spans="2:2" ht="15.75" customHeight="1" x14ac:dyDescent="0.25">
      <c r="B811" s="3"/>
    </row>
    <row r="812" spans="2:2" ht="15.75" customHeight="1" x14ac:dyDescent="0.25">
      <c r="B812" s="3"/>
    </row>
    <row r="813" spans="2:2" ht="15.75" customHeight="1" x14ac:dyDescent="0.25">
      <c r="B813" s="3"/>
    </row>
    <row r="814" spans="2:2" ht="15.75" customHeight="1" x14ac:dyDescent="0.25">
      <c r="B814" s="3"/>
    </row>
    <row r="815" spans="2:2" ht="15.75" customHeight="1" x14ac:dyDescent="0.25">
      <c r="B815" s="3"/>
    </row>
    <row r="816" spans="2:2" ht="15.75" customHeight="1" x14ac:dyDescent="0.25">
      <c r="B816" s="3"/>
    </row>
    <row r="817" spans="2:2" ht="15.75" customHeight="1" x14ac:dyDescent="0.25">
      <c r="B817" s="3"/>
    </row>
    <row r="818" spans="2:2" ht="15.75" customHeight="1" x14ac:dyDescent="0.25">
      <c r="B818" s="3"/>
    </row>
    <row r="819" spans="2:2" ht="15.75" customHeight="1" x14ac:dyDescent="0.25">
      <c r="B819" s="3"/>
    </row>
    <row r="820" spans="2:2" ht="15.75" customHeight="1" x14ac:dyDescent="0.25">
      <c r="B820" s="3"/>
    </row>
    <row r="821" spans="2:2" ht="15.75" customHeight="1" x14ac:dyDescent="0.25">
      <c r="B821" s="3"/>
    </row>
    <row r="822" spans="2:2" ht="15.75" customHeight="1" x14ac:dyDescent="0.25">
      <c r="B822" s="3"/>
    </row>
    <row r="823" spans="2:2" ht="15.75" customHeight="1" x14ac:dyDescent="0.25">
      <c r="B823" s="3"/>
    </row>
    <row r="824" spans="2:2" ht="15.75" customHeight="1" x14ac:dyDescent="0.25">
      <c r="B824" s="3"/>
    </row>
    <row r="825" spans="2:2" ht="15.75" customHeight="1" x14ac:dyDescent="0.25">
      <c r="B825" s="3"/>
    </row>
    <row r="826" spans="2:2" ht="15.75" customHeight="1" x14ac:dyDescent="0.25">
      <c r="B826" s="3"/>
    </row>
    <row r="827" spans="2:2" ht="15.75" customHeight="1" x14ac:dyDescent="0.25">
      <c r="B827" s="3"/>
    </row>
    <row r="828" spans="2:2" ht="15.75" customHeight="1" x14ac:dyDescent="0.25">
      <c r="B828" s="3"/>
    </row>
    <row r="829" spans="2:2" ht="15.75" customHeight="1" x14ac:dyDescent="0.25">
      <c r="B829" s="3"/>
    </row>
    <row r="830" spans="2:2" ht="15.75" customHeight="1" x14ac:dyDescent="0.25">
      <c r="B830" s="3"/>
    </row>
    <row r="831" spans="2:2" ht="15.75" customHeight="1" x14ac:dyDescent="0.25">
      <c r="B831" s="3"/>
    </row>
    <row r="832" spans="2:2" ht="15.75" customHeight="1" x14ac:dyDescent="0.25">
      <c r="B832" s="3"/>
    </row>
    <row r="833" spans="2:2" ht="15.75" customHeight="1" x14ac:dyDescent="0.25">
      <c r="B833" s="3"/>
    </row>
    <row r="834" spans="2:2" ht="15.75" customHeight="1" x14ac:dyDescent="0.25">
      <c r="B834" s="3"/>
    </row>
    <row r="835" spans="2:2" ht="15.75" customHeight="1" x14ac:dyDescent="0.25">
      <c r="B835" s="3"/>
    </row>
    <row r="836" spans="2:2" ht="15.75" customHeight="1" x14ac:dyDescent="0.25">
      <c r="B836" s="3"/>
    </row>
    <row r="837" spans="2:2" ht="15.75" customHeight="1" x14ac:dyDescent="0.25">
      <c r="B837" s="3"/>
    </row>
    <row r="838" spans="2:2" ht="15.75" customHeight="1" x14ac:dyDescent="0.25">
      <c r="B838" s="3"/>
    </row>
    <row r="839" spans="2:2" ht="15.75" customHeight="1" x14ac:dyDescent="0.25">
      <c r="B839" s="3"/>
    </row>
    <row r="840" spans="2:2" ht="15.75" customHeight="1" x14ac:dyDescent="0.25">
      <c r="B840" s="3"/>
    </row>
    <row r="841" spans="2:2" ht="15.75" customHeight="1" x14ac:dyDescent="0.25">
      <c r="B841" s="3"/>
    </row>
    <row r="842" spans="2:2" ht="15.75" customHeight="1" x14ac:dyDescent="0.25">
      <c r="B842" s="3"/>
    </row>
    <row r="843" spans="2:2" ht="15.75" customHeight="1" x14ac:dyDescent="0.25">
      <c r="B843" s="3"/>
    </row>
    <row r="844" spans="2:2" ht="15.75" customHeight="1" x14ac:dyDescent="0.25">
      <c r="B844" s="3"/>
    </row>
    <row r="845" spans="2:2" ht="15.75" customHeight="1" x14ac:dyDescent="0.25">
      <c r="B845" s="3"/>
    </row>
    <row r="846" spans="2:2" ht="15.75" customHeight="1" x14ac:dyDescent="0.25">
      <c r="B846" s="3"/>
    </row>
    <row r="847" spans="2:2" ht="15.75" customHeight="1" x14ac:dyDescent="0.25">
      <c r="B847" s="3"/>
    </row>
    <row r="848" spans="2:2" ht="15.75" customHeight="1" x14ac:dyDescent="0.25">
      <c r="B848" s="3"/>
    </row>
    <row r="849" spans="2:2" ht="15.75" customHeight="1" x14ac:dyDescent="0.25">
      <c r="B849" s="3"/>
    </row>
    <row r="850" spans="2:2" ht="15.75" customHeight="1" x14ac:dyDescent="0.25">
      <c r="B850" s="3"/>
    </row>
    <row r="851" spans="2:2" ht="15.75" customHeight="1" x14ac:dyDescent="0.25">
      <c r="B851" s="3"/>
    </row>
    <row r="852" spans="2:2" ht="15.75" customHeight="1" x14ac:dyDescent="0.25">
      <c r="B852" s="3"/>
    </row>
    <row r="853" spans="2:2" ht="15.75" customHeight="1" x14ac:dyDescent="0.25">
      <c r="B853" s="3"/>
    </row>
    <row r="854" spans="2:2" ht="15.75" customHeight="1" x14ac:dyDescent="0.25">
      <c r="B854" s="3"/>
    </row>
    <row r="855" spans="2:2" ht="15.75" customHeight="1" x14ac:dyDescent="0.25">
      <c r="B855" s="3"/>
    </row>
    <row r="856" spans="2:2" ht="15.75" customHeight="1" x14ac:dyDescent="0.25">
      <c r="B856" s="3"/>
    </row>
    <row r="857" spans="2:2" ht="15.75" customHeight="1" x14ac:dyDescent="0.25">
      <c r="B857" s="3"/>
    </row>
    <row r="858" spans="2:2" ht="15.75" customHeight="1" x14ac:dyDescent="0.25">
      <c r="B858" s="3"/>
    </row>
    <row r="859" spans="2:2" ht="15.75" customHeight="1" x14ac:dyDescent="0.25">
      <c r="B859" s="3"/>
    </row>
    <row r="860" spans="2:2" ht="15.75" customHeight="1" x14ac:dyDescent="0.25">
      <c r="B860" s="3"/>
    </row>
    <row r="861" spans="2:2" ht="15.75" customHeight="1" x14ac:dyDescent="0.25">
      <c r="B861" s="3"/>
    </row>
    <row r="862" spans="2:2" ht="15.75" customHeight="1" x14ac:dyDescent="0.25">
      <c r="B862" s="3"/>
    </row>
    <row r="863" spans="2:2" ht="15.75" customHeight="1" x14ac:dyDescent="0.25">
      <c r="B863" s="3"/>
    </row>
    <row r="864" spans="2:2" ht="15.75" customHeight="1" x14ac:dyDescent="0.25">
      <c r="B864" s="3"/>
    </row>
    <row r="865" spans="2:2" ht="15.75" customHeight="1" x14ac:dyDescent="0.25">
      <c r="B865" s="3"/>
    </row>
    <row r="866" spans="2:2" ht="15.75" customHeight="1" x14ac:dyDescent="0.25">
      <c r="B866" s="3"/>
    </row>
    <row r="867" spans="2:2" ht="15.75" customHeight="1" x14ac:dyDescent="0.25">
      <c r="B867" s="3"/>
    </row>
    <row r="868" spans="2:2" ht="15.75" customHeight="1" x14ac:dyDescent="0.25">
      <c r="B868" s="3"/>
    </row>
    <row r="869" spans="2:2" ht="15.75" customHeight="1" x14ac:dyDescent="0.25">
      <c r="B869" s="3"/>
    </row>
    <row r="870" spans="2:2" ht="15.75" customHeight="1" x14ac:dyDescent="0.25">
      <c r="B870" s="3"/>
    </row>
    <row r="871" spans="2:2" ht="15.75" customHeight="1" x14ac:dyDescent="0.25">
      <c r="B871" s="3"/>
    </row>
    <row r="872" spans="2:2" ht="15.75" customHeight="1" x14ac:dyDescent="0.25">
      <c r="B872" s="3"/>
    </row>
    <row r="873" spans="2:2" ht="15.75" customHeight="1" x14ac:dyDescent="0.25">
      <c r="B873" s="3"/>
    </row>
    <row r="874" spans="2:2" ht="15.75" customHeight="1" x14ac:dyDescent="0.25">
      <c r="B874" s="3"/>
    </row>
    <row r="875" spans="2:2" ht="15.75" customHeight="1" x14ac:dyDescent="0.25">
      <c r="B875" s="3"/>
    </row>
    <row r="876" spans="2:2" ht="15.75" customHeight="1" x14ac:dyDescent="0.25">
      <c r="B876" s="3"/>
    </row>
    <row r="877" spans="2:2" ht="15.75" customHeight="1" x14ac:dyDescent="0.25">
      <c r="B877" s="3"/>
    </row>
    <row r="878" spans="2:2" ht="15.75" customHeight="1" x14ac:dyDescent="0.25">
      <c r="B878" s="3"/>
    </row>
    <row r="879" spans="2:2" ht="15.75" customHeight="1" x14ac:dyDescent="0.25">
      <c r="B879" s="3"/>
    </row>
    <row r="880" spans="2:2" ht="15.75" customHeight="1" x14ac:dyDescent="0.25">
      <c r="B880" s="3"/>
    </row>
    <row r="881" spans="2:2" ht="15.75" customHeight="1" x14ac:dyDescent="0.25">
      <c r="B881" s="3"/>
    </row>
    <row r="882" spans="2:2" ht="15.75" customHeight="1" x14ac:dyDescent="0.25">
      <c r="B882" s="3"/>
    </row>
    <row r="883" spans="2:2" ht="15.75" customHeight="1" x14ac:dyDescent="0.25">
      <c r="B883" s="3"/>
    </row>
    <row r="884" spans="2:2" ht="15.75" customHeight="1" x14ac:dyDescent="0.25">
      <c r="B884" s="3"/>
    </row>
    <row r="885" spans="2:2" ht="15.75" customHeight="1" x14ac:dyDescent="0.25">
      <c r="B885" s="3"/>
    </row>
    <row r="886" spans="2:2" ht="15.75" customHeight="1" x14ac:dyDescent="0.25">
      <c r="B886" s="3"/>
    </row>
    <row r="887" spans="2:2" ht="15.75" customHeight="1" x14ac:dyDescent="0.25">
      <c r="B887" s="3"/>
    </row>
    <row r="888" spans="2:2" ht="15.75" customHeight="1" x14ac:dyDescent="0.25">
      <c r="B888" s="3"/>
    </row>
    <row r="889" spans="2:2" ht="15.75" customHeight="1" x14ac:dyDescent="0.25">
      <c r="B889" s="3"/>
    </row>
    <row r="890" spans="2:2" ht="15.75" customHeight="1" x14ac:dyDescent="0.25">
      <c r="B890" s="3"/>
    </row>
    <row r="891" spans="2:2" ht="15.75" customHeight="1" x14ac:dyDescent="0.25">
      <c r="B891" s="3"/>
    </row>
    <row r="892" spans="2:2" ht="15.75" customHeight="1" x14ac:dyDescent="0.25">
      <c r="B892" s="3"/>
    </row>
    <row r="893" spans="2:2" ht="15.75" customHeight="1" x14ac:dyDescent="0.25">
      <c r="B893" s="3"/>
    </row>
    <row r="894" spans="2:2" ht="15.75" customHeight="1" x14ac:dyDescent="0.25">
      <c r="B894" s="3"/>
    </row>
    <row r="895" spans="2:2" ht="15.75" customHeight="1" x14ac:dyDescent="0.25">
      <c r="B895" s="3"/>
    </row>
    <row r="896" spans="2:2" ht="15.75" customHeight="1" x14ac:dyDescent="0.25">
      <c r="B896" s="3"/>
    </row>
    <row r="897" spans="2:2" ht="15.75" customHeight="1" x14ac:dyDescent="0.25">
      <c r="B897" s="3"/>
    </row>
    <row r="898" spans="2:2" ht="15.75" customHeight="1" x14ac:dyDescent="0.25">
      <c r="B898" s="3"/>
    </row>
    <row r="899" spans="2:2" ht="15.75" customHeight="1" x14ac:dyDescent="0.25">
      <c r="B899" s="3"/>
    </row>
    <row r="900" spans="2:2" ht="15.75" customHeight="1" x14ac:dyDescent="0.25">
      <c r="B900" s="3"/>
    </row>
    <row r="901" spans="2:2" ht="15.75" customHeight="1" x14ac:dyDescent="0.25">
      <c r="B901" s="3"/>
    </row>
    <row r="902" spans="2:2" ht="15.75" customHeight="1" x14ac:dyDescent="0.25">
      <c r="B902" s="3"/>
    </row>
    <row r="903" spans="2:2" ht="15.75" customHeight="1" x14ac:dyDescent="0.25">
      <c r="B903" s="3"/>
    </row>
    <row r="904" spans="2:2" ht="15.75" customHeight="1" x14ac:dyDescent="0.25">
      <c r="B904" s="3"/>
    </row>
    <row r="905" spans="2:2" ht="15.75" customHeight="1" x14ac:dyDescent="0.25">
      <c r="B905" s="3"/>
    </row>
    <row r="906" spans="2:2" ht="15.75" customHeight="1" x14ac:dyDescent="0.25">
      <c r="B906" s="3"/>
    </row>
    <row r="907" spans="2:2" ht="15.75" customHeight="1" x14ac:dyDescent="0.25">
      <c r="B907" s="3"/>
    </row>
    <row r="908" spans="2:2" ht="15.75" customHeight="1" x14ac:dyDescent="0.25">
      <c r="B908" s="3"/>
    </row>
    <row r="909" spans="2:2" ht="15.75" customHeight="1" x14ac:dyDescent="0.25">
      <c r="B909" s="3"/>
    </row>
    <row r="910" spans="2:2" ht="15.75" customHeight="1" x14ac:dyDescent="0.25">
      <c r="B910" s="3"/>
    </row>
    <row r="911" spans="2:2" ht="15.75" customHeight="1" x14ac:dyDescent="0.25">
      <c r="B911" s="3"/>
    </row>
    <row r="912" spans="2:2" ht="15.75" customHeight="1" x14ac:dyDescent="0.25">
      <c r="B912" s="3"/>
    </row>
    <row r="913" spans="2:2" ht="15.75" customHeight="1" x14ac:dyDescent="0.25">
      <c r="B913" s="3"/>
    </row>
    <row r="914" spans="2:2" ht="15.75" customHeight="1" x14ac:dyDescent="0.25">
      <c r="B914" s="3"/>
    </row>
    <row r="915" spans="2:2" ht="15.75" customHeight="1" x14ac:dyDescent="0.25">
      <c r="B915" s="3"/>
    </row>
    <row r="916" spans="2:2" ht="15.75" customHeight="1" x14ac:dyDescent="0.25">
      <c r="B916" s="3"/>
    </row>
    <row r="917" spans="2:2" ht="15.75" customHeight="1" x14ac:dyDescent="0.25">
      <c r="B917" s="3"/>
    </row>
    <row r="918" spans="2:2" ht="15.75" customHeight="1" x14ac:dyDescent="0.25">
      <c r="B918" s="3"/>
    </row>
    <row r="919" spans="2:2" ht="15.75" customHeight="1" x14ac:dyDescent="0.25">
      <c r="B919" s="3"/>
    </row>
    <row r="920" spans="2:2" ht="15.75" customHeight="1" x14ac:dyDescent="0.25">
      <c r="B920" s="3"/>
    </row>
    <row r="921" spans="2:2" ht="15.75" customHeight="1" x14ac:dyDescent="0.25">
      <c r="B921" s="3"/>
    </row>
    <row r="922" spans="2:2" ht="15.75" customHeight="1" x14ac:dyDescent="0.25">
      <c r="B922" s="3"/>
    </row>
    <row r="923" spans="2:2" ht="15.75" customHeight="1" x14ac:dyDescent="0.25">
      <c r="B923" s="3"/>
    </row>
    <row r="924" spans="2:2" ht="15.75" customHeight="1" x14ac:dyDescent="0.25">
      <c r="B924" s="3"/>
    </row>
    <row r="925" spans="2:2" ht="15.75" customHeight="1" x14ac:dyDescent="0.25">
      <c r="B925" s="3"/>
    </row>
    <row r="926" spans="2:2" ht="15.75" customHeight="1" x14ac:dyDescent="0.25">
      <c r="B926" s="3"/>
    </row>
    <row r="927" spans="2:2" ht="15.75" customHeight="1" x14ac:dyDescent="0.25">
      <c r="B927" s="3"/>
    </row>
    <row r="928" spans="2:2" ht="15.75" customHeight="1" x14ac:dyDescent="0.25">
      <c r="B928" s="3"/>
    </row>
    <row r="929" spans="2:2" ht="15.75" customHeight="1" x14ac:dyDescent="0.25">
      <c r="B929" s="3"/>
    </row>
    <row r="930" spans="2:2" ht="15.75" customHeight="1" x14ac:dyDescent="0.25">
      <c r="B930" s="3"/>
    </row>
    <row r="931" spans="2:2" ht="15.75" customHeight="1" x14ac:dyDescent="0.25">
      <c r="B931" s="3"/>
    </row>
    <row r="932" spans="2:2" ht="15.75" customHeight="1" x14ac:dyDescent="0.25">
      <c r="B932" s="3"/>
    </row>
    <row r="933" spans="2:2" ht="15.75" customHeight="1" x14ac:dyDescent="0.25">
      <c r="B933" s="3"/>
    </row>
    <row r="934" spans="2:2" ht="15.75" customHeight="1" x14ac:dyDescent="0.25">
      <c r="B934" s="3"/>
    </row>
    <row r="935" spans="2:2" ht="15.75" customHeight="1" x14ac:dyDescent="0.25">
      <c r="B935" s="3"/>
    </row>
    <row r="936" spans="2:2" ht="15.75" customHeight="1" x14ac:dyDescent="0.25">
      <c r="B936" s="3"/>
    </row>
    <row r="937" spans="2:2" ht="15.75" customHeight="1" x14ac:dyDescent="0.25">
      <c r="B937" s="3"/>
    </row>
    <row r="938" spans="2:2" ht="15.75" customHeight="1" x14ac:dyDescent="0.25">
      <c r="B938" s="3"/>
    </row>
    <row r="939" spans="2:2" ht="15.75" customHeight="1" x14ac:dyDescent="0.25">
      <c r="B939" s="3"/>
    </row>
    <row r="940" spans="2:2" ht="15.75" customHeight="1" x14ac:dyDescent="0.25">
      <c r="B940" s="3"/>
    </row>
    <row r="941" spans="2:2" ht="15.75" customHeight="1" x14ac:dyDescent="0.25">
      <c r="B941" s="3"/>
    </row>
    <row r="942" spans="2:2" ht="15.75" customHeight="1" x14ac:dyDescent="0.25">
      <c r="B942" s="3"/>
    </row>
    <row r="943" spans="2:2" ht="15.75" customHeight="1" x14ac:dyDescent="0.25">
      <c r="B943" s="3"/>
    </row>
    <row r="944" spans="2:2" ht="15.75" customHeight="1" x14ac:dyDescent="0.25">
      <c r="B944" s="3"/>
    </row>
    <row r="945" spans="2:2" ht="15.75" customHeight="1" x14ac:dyDescent="0.25">
      <c r="B945" s="3"/>
    </row>
    <row r="946" spans="2:2" ht="15.75" customHeight="1" x14ac:dyDescent="0.25">
      <c r="B946" s="3"/>
    </row>
    <row r="947" spans="2:2" ht="15.75" customHeight="1" x14ac:dyDescent="0.25">
      <c r="B947" s="3"/>
    </row>
    <row r="948" spans="2:2" ht="15.75" customHeight="1" x14ac:dyDescent="0.25">
      <c r="B948" s="3"/>
    </row>
    <row r="949" spans="2:2" ht="15.75" customHeight="1" x14ac:dyDescent="0.25">
      <c r="B949" s="3"/>
    </row>
    <row r="950" spans="2:2" ht="15.75" customHeight="1" x14ac:dyDescent="0.25">
      <c r="B950" s="3"/>
    </row>
    <row r="951" spans="2:2" ht="15.75" customHeight="1" x14ac:dyDescent="0.25">
      <c r="B951" s="3"/>
    </row>
    <row r="952" spans="2:2" ht="15.75" customHeight="1" x14ac:dyDescent="0.25">
      <c r="B952" s="3"/>
    </row>
    <row r="953" spans="2:2" ht="15.75" customHeight="1" x14ac:dyDescent="0.25">
      <c r="B953" s="3"/>
    </row>
    <row r="954" spans="2:2" ht="15.75" customHeight="1" x14ac:dyDescent="0.25">
      <c r="B954" s="3"/>
    </row>
    <row r="955" spans="2:2" ht="15.75" customHeight="1" x14ac:dyDescent="0.25">
      <c r="B955" s="3"/>
    </row>
    <row r="956" spans="2:2" ht="15.75" customHeight="1" x14ac:dyDescent="0.25">
      <c r="B956" s="3"/>
    </row>
    <row r="957" spans="2:2" ht="15.75" customHeight="1" x14ac:dyDescent="0.25">
      <c r="B957" s="3"/>
    </row>
    <row r="958" spans="2:2" ht="15.75" customHeight="1" x14ac:dyDescent="0.25">
      <c r="B958" s="3"/>
    </row>
    <row r="959" spans="2:2" ht="15.75" customHeight="1" x14ac:dyDescent="0.25">
      <c r="B959" s="3"/>
    </row>
    <row r="960" spans="2:2" ht="15.75" customHeight="1" x14ac:dyDescent="0.25">
      <c r="B960" s="3"/>
    </row>
    <row r="961" spans="2:2" ht="15.75" customHeight="1" x14ac:dyDescent="0.25">
      <c r="B961" s="3"/>
    </row>
    <row r="962" spans="2:2" ht="15.75" customHeight="1" x14ac:dyDescent="0.25">
      <c r="B962" s="3"/>
    </row>
    <row r="963" spans="2:2" ht="15.75" customHeight="1" x14ac:dyDescent="0.25">
      <c r="B963" s="3"/>
    </row>
    <row r="964" spans="2:2" ht="15.75" customHeight="1" x14ac:dyDescent="0.25">
      <c r="B964" s="3"/>
    </row>
    <row r="965" spans="2:2" ht="15.75" customHeight="1" x14ac:dyDescent="0.25">
      <c r="B965" s="3"/>
    </row>
    <row r="966" spans="2:2" ht="15.75" customHeight="1" x14ac:dyDescent="0.25">
      <c r="B966" s="3"/>
    </row>
    <row r="967" spans="2:2" ht="15.75" customHeight="1" x14ac:dyDescent="0.25">
      <c r="B967" s="3"/>
    </row>
    <row r="968" spans="2:2" ht="15.75" customHeight="1" x14ac:dyDescent="0.25">
      <c r="B968" s="3"/>
    </row>
    <row r="969" spans="2:2" ht="15.75" customHeight="1" x14ac:dyDescent="0.25">
      <c r="B969" s="3"/>
    </row>
    <row r="970" spans="2:2" ht="15.75" customHeight="1" x14ac:dyDescent="0.25">
      <c r="B970" s="3"/>
    </row>
    <row r="971" spans="2:2" ht="15.75" customHeight="1" x14ac:dyDescent="0.25">
      <c r="B971" s="3"/>
    </row>
    <row r="972" spans="2:2" ht="15.75" customHeight="1" x14ac:dyDescent="0.25">
      <c r="B972" s="3"/>
    </row>
    <row r="973" spans="2:2" ht="15.75" customHeight="1" x14ac:dyDescent="0.25">
      <c r="B973" s="3"/>
    </row>
    <row r="974" spans="2:2" ht="15.75" customHeight="1" x14ac:dyDescent="0.25">
      <c r="B974" s="3"/>
    </row>
    <row r="975" spans="2:2" ht="15.75" customHeight="1" x14ac:dyDescent="0.25">
      <c r="B975" s="3"/>
    </row>
    <row r="976" spans="2:2" ht="15.75" customHeight="1" x14ac:dyDescent="0.25">
      <c r="B976" s="3"/>
    </row>
    <row r="977" spans="2:2" ht="15.75" customHeight="1" x14ac:dyDescent="0.25">
      <c r="B977" s="3"/>
    </row>
    <row r="978" spans="2:2" ht="15.75" customHeight="1" x14ac:dyDescent="0.25">
      <c r="B978" s="3"/>
    </row>
    <row r="979" spans="2:2" ht="15.75" customHeight="1" x14ac:dyDescent="0.25">
      <c r="B979" s="3"/>
    </row>
    <row r="980" spans="2:2" ht="15.75" customHeight="1" x14ac:dyDescent="0.25">
      <c r="B980" s="3"/>
    </row>
    <row r="981" spans="2:2" ht="15.75" customHeight="1" x14ac:dyDescent="0.25">
      <c r="B981" s="3"/>
    </row>
    <row r="982" spans="2:2" ht="15.75" customHeight="1" x14ac:dyDescent="0.25">
      <c r="B982" s="3"/>
    </row>
    <row r="983" spans="2:2" ht="15.75" customHeight="1" x14ac:dyDescent="0.25">
      <c r="B983" s="3"/>
    </row>
    <row r="984" spans="2:2" ht="15.75" customHeight="1" x14ac:dyDescent="0.25">
      <c r="B984" s="3"/>
    </row>
    <row r="985" spans="2:2" ht="15.75" customHeight="1" x14ac:dyDescent="0.25">
      <c r="B985" s="3"/>
    </row>
    <row r="986" spans="2:2" ht="15.75" customHeight="1" x14ac:dyDescent="0.25">
      <c r="B986" s="3"/>
    </row>
    <row r="987" spans="2:2" ht="15.75" customHeight="1" x14ac:dyDescent="0.25">
      <c r="B987" s="3"/>
    </row>
    <row r="988" spans="2:2" ht="15.75" customHeight="1" x14ac:dyDescent="0.25">
      <c r="B988" s="3"/>
    </row>
    <row r="989" spans="2:2" ht="15.75" customHeight="1" x14ac:dyDescent="0.25">
      <c r="B989" s="3"/>
    </row>
    <row r="990" spans="2:2" ht="15.75" customHeight="1" x14ac:dyDescent="0.25">
      <c r="B990" s="3"/>
    </row>
    <row r="991" spans="2:2" ht="15.75" customHeight="1" x14ac:dyDescent="0.25">
      <c r="B991" s="3"/>
    </row>
    <row r="992" spans="2:2" ht="15.75" customHeight="1" x14ac:dyDescent="0.25">
      <c r="B992" s="3"/>
    </row>
    <row r="993" spans="2:2" ht="15.75" customHeight="1" x14ac:dyDescent="0.25">
      <c r="B993" s="3"/>
    </row>
    <row r="994" spans="2:2" ht="15.75" customHeight="1" x14ac:dyDescent="0.25">
      <c r="B994" s="3"/>
    </row>
    <row r="995" spans="2:2" ht="15.75" customHeight="1" x14ac:dyDescent="0.25">
      <c r="B995" s="3"/>
    </row>
    <row r="996" spans="2:2" ht="15.75" customHeight="1" x14ac:dyDescent="0.25">
      <c r="B996" s="3"/>
    </row>
    <row r="997" spans="2:2" ht="15.75" customHeight="1" x14ac:dyDescent="0.25">
      <c r="B997" s="3"/>
    </row>
    <row r="998" spans="2:2" ht="15.75" customHeight="1" x14ac:dyDescent="0.25">
      <c r="B998" s="3"/>
    </row>
    <row r="999" spans="2:2" ht="15.75" customHeight="1" x14ac:dyDescent="0.25">
      <c r="B999" s="3"/>
    </row>
    <row r="1000" spans="2:2" ht="15.75" customHeight="1" x14ac:dyDescent="0.25">
      <c r="B1000" s="3"/>
    </row>
    <row r="1001" spans="2:2" ht="15.75" customHeight="1" x14ac:dyDescent="0.25">
      <c r="B1001" s="3"/>
    </row>
    <row r="1002" spans="2:2" ht="15.75" customHeight="1" x14ac:dyDescent="0.25">
      <c r="B1002" s="3"/>
    </row>
  </sheetData>
  <hyperlinks>
    <hyperlink ref="C5" r:id="rId1"/>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Programatica y de gestión</vt:lpstr>
      <vt:lpstr>2. Personal</vt:lpstr>
      <vt:lpstr>3. Financiera</vt:lpstr>
      <vt:lpstr>4. Inventario</vt:lpstr>
      <vt:lpstr>5. Legal</vt:lpstr>
      <vt:lpstr>6. Administrativa</vt:lpstr>
      <vt:lpstr>7. Participación Ciudadana</vt:lpstr>
      <vt:lpstr>8. Auditoria Interna</vt:lpstr>
      <vt:lpstr>9. Biblioteca</vt:lpstr>
      <vt:lpstr>10. Otros antecedentes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Caterin Estefani Pinto Larrondo</cp:lastModifiedBy>
  <dcterms:modified xsi:type="dcterms:W3CDTF">2026-02-06T20:10:06Z</dcterms:modified>
</cp:coreProperties>
</file>